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6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cbfgob-my.sharepoint.com/personal/mauricio_rodriguez_icbf_gov_co/Documents/Documentos/TRANSPARENCIA_2025/Archivos 2024/09_septiembre_Transparencia/"/>
    </mc:Choice>
  </mc:AlternateContent>
  <xr:revisionPtr revIDLastSave="0" documentId="8_{3DB9040D-D54C-4093-B165-7A5279DA6851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EPTIEMBRE" sheetId="2" r:id="rId1"/>
    <sheet name="SIIF_SEPTIEMBRE" sheetId="1" r:id="rId2"/>
  </sheets>
  <definedNames>
    <definedName name="_xlnm._FilterDatabase" localSheetId="1" hidden="1">SIIF_SEPTIEMBRE!$A$4:$AA$39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9" i="1" l="1"/>
  <c r="X39" i="1"/>
  <c r="Y39" i="1"/>
  <c r="C5" i="2"/>
  <c r="C4" i="2"/>
  <c r="E11" i="2" l="1"/>
  <c r="D11" i="2"/>
  <c r="C11" i="2"/>
  <c r="E10" i="2"/>
  <c r="D10" i="2"/>
  <c r="C10" i="2"/>
  <c r="E9" i="2"/>
  <c r="D9" i="2"/>
  <c r="C9" i="2"/>
  <c r="E8" i="2"/>
  <c r="D8" i="2"/>
  <c r="C8" i="2"/>
  <c r="E7" i="2"/>
  <c r="D7" i="2"/>
  <c r="C7" i="2"/>
  <c r="E6" i="2"/>
  <c r="D6" i="2"/>
  <c r="C6" i="2"/>
  <c r="E5" i="2"/>
  <c r="G5" i="2" s="1"/>
  <c r="D5" i="2"/>
  <c r="F5" i="2" s="1"/>
  <c r="E4" i="2"/>
  <c r="D4" i="2"/>
  <c r="G7" i="2" l="1"/>
  <c r="F10" i="2"/>
  <c r="G11" i="2"/>
  <c r="F6" i="2"/>
  <c r="G6" i="2"/>
  <c r="G10" i="2"/>
  <c r="F9" i="2"/>
  <c r="F8" i="2"/>
  <c r="G9" i="2"/>
  <c r="F7" i="2"/>
  <c r="G8" i="2"/>
  <c r="F11" i="2"/>
  <c r="C12" i="2"/>
  <c r="T40" i="1" s="1"/>
  <c r="E12" i="2"/>
  <c r="Y40" i="1" s="1"/>
  <c r="D12" i="2"/>
  <c r="X40" i="1" s="1"/>
  <c r="G4" i="2"/>
  <c r="F4" i="2"/>
  <c r="G12" i="2" l="1"/>
  <c r="F12" i="2"/>
</calcChain>
</file>

<file path=xl/sharedStrings.xml><?xml version="1.0" encoding="utf-8"?>
<sst xmlns="http://schemas.openxmlformats.org/spreadsheetml/2006/main" count="515" uniqueCount="128">
  <si>
    <t>DESCRIPCION</t>
  </si>
  <si>
    <t>APROPIACION</t>
  </si>
  <si>
    <t>COMPROMISOS</t>
  </si>
  <si>
    <t>OBLIGACIONES</t>
  </si>
  <si>
    <t>% Comp</t>
  </si>
  <si>
    <t>%Obl</t>
  </si>
  <si>
    <t>Total general</t>
  </si>
  <si>
    <t>Área responsable: Dirección de Planeación y Control de Gestión- Subdirección de Programación</t>
  </si>
  <si>
    <t>Año Fiscal:</t>
  </si>
  <si>
    <t>Vigencia:</t>
  </si>
  <si>
    <t>Actual</t>
  </si>
  <si>
    <t>Periodo:</t>
  </si>
  <si>
    <t>UEJ</t>
  </si>
  <si>
    <t>NOMBRE UEJ</t>
  </si>
  <si>
    <t>RUBRO</t>
  </si>
  <si>
    <t>TIPO</t>
  </si>
  <si>
    <t>CTA</t>
  </si>
  <si>
    <t>OBJ</t>
  </si>
  <si>
    <t>ORD</t>
  </si>
  <si>
    <t>ITEM</t>
  </si>
  <si>
    <t>FUENTE</t>
  </si>
  <si>
    <t>REC</t>
  </si>
  <si>
    <t>SIT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</si>
  <si>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</si>
  <si>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</si>
  <si>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</si>
  <si>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</si>
  <si>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</si>
  <si>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</si>
  <si>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</si>
  <si>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</si>
  <si>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</si>
  <si>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</si>
  <si>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</si>
  <si>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INSTITUTO COLOMBIANO DE BIENESTAR FAMILIAR (ICBF)</t>
  </si>
  <si>
    <t>A-01-01-01</t>
  </si>
  <si>
    <t>A</t>
  </si>
  <si>
    <t>Propios</t>
  </si>
  <si>
    <t>CSF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</si>
  <si>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</si>
  <si>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</si>
  <si>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</si>
  <si>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</si>
  <si>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</si>
  <si>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A-01-01-04</t>
  </si>
  <si>
    <t>OTROS GASTOS DE PERSONAL - DISTRIBUCIÓN PREVIO CONCEPTO DGPPN</t>
  </si>
  <si>
    <t>A-02</t>
  </si>
  <si>
    <t>ADQUISICIÓN DE BIENES  Y SERVICIOS</t>
  </si>
  <si>
    <t>A-03-03-01-015</t>
  </si>
  <si>
    <t>ADJUDICACIÓN Y LIBERACIÓN JUDICIAL</t>
  </si>
  <si>
    <t>A-03-03-01-999</t>
  </si>
  <si>
    <t>OTRAS TRANSFERENCIAS - DISTRIBUCIÓN PREVIO CONCEPTO DGPPN</t>
  </si>
  <si>
    <t>A-03-04-02-001</t>
  </si>
  <si>
    <t>MESADAS PENSIONALES (DE PENSIONES)</t>
  </si>
  <si>
    <t>A-03-04-02-012</t>
  </si>
  <si>
    <t>INCAPACIDADES Y LICENCIAS DE MATERNIDAD Y PATERNIDAD (NO DE PENSIONES)</t>
  </si>
  <si>
    <t>A-03-10</t>
  </si>
  <si>
    <t>SENTENCIAS Y CONCILIACIONES</t>
  </si>
  <si>
    <t>A-06-01-04-004</t>
  </si>
  <si>
    <t>PRÉSTAMOS POR CALAMIDAD DOMÉSTICA</t>
  </si>
  <si>
    <t>A-08-01</t>
  </si>
  <si>
    <t>IMPUESTOS</t>
  </si>
  <si>
    <t>A-08-04-01</t>
  </si>
  <si>
    <t>CUOTA DE FISCALIZACIÓN Y AUDITAJE</t>
  </si>
  <si>
    <t>C</t>
  </si>
  <si>
    <t>Nación</t>
  </si>
  <si>
    <t>46-02-00</t>
  </si>
  <si>
    <t>A-08-04-03</t>
  </si>
  <si>
    <t>CONTRIBUCIÓN NACIONAL DE VALORIZACIÓN</t>
  </si>
  <si>
    <t>C-4602-1500-1-704060</t>
  </si>
  <si>
    <t>7. ACTORES DIFERENCIALES PARA EL CAMBIO / 6. CREACIÓN DEL SISTEMA NACIONAL DE JUSTICIA FAMILIAR PARA ATENDER LAS VULNERACIONES DE DERECHOS QUE AFECTAN A LAS NIÑAS, NIÑOS Y ADOLESCENTES</t>
  </si>
  <si>
    <t>C-4602-1500-2-704060</t>
  </si>
  <si>
    <t>C-4602-1500-3-704050</t>
  </si>
  <si>
    <t>7. ACTORES DIFERENCIALES PARA EL CAMBIO / 5. CONSOLIDACIÓN DEL SISTEMA NACIONAL DE BIENESTAR FAMILIAR Y DEL GASTO PÚBLICO PARA LA NIÑEZ</t>
  </si>
  <si>
    <t>C-4602-1500-5-30205B</t>
  </si>
  <si>
    <t>30205B</t>
  </si>
  <si>
    <t>3. DERECHO HUMANO A LA ALIMENTACIÓN / B. ENTORNOS DE DESARROLLO QUE INCENTIVEN LA ALIMENTACIÓN SALUDABLE Y ADECUADA</t>
  </si>
  <si>
    <t>C-4602-1500-6-704020</t>
  </si>
  <si>
    <t>7. ACTORES DIFERENCIALES PARA EL CAMBIO / 2. UNIVERSALIZACIÓN DE LA ATENCIÓN INTEGRAL A LA PRIMERA INFANCIA EN LOS TERRITORIOS CON MAYOR RIESGO DE VULNERACIÓN DE DERECHOS PARA LA NIÑEZ</t>
  </si>
  <si>
    <t>C-4602-1500-7-704030</t>
  </si>
  <si>
    <t>7. ACTORES DIFERENCIALES PARA EL CAMBIO / 3. PROTECCIÓN DE LA TRAYECTORIA DE VIDA Y EDUCATIVAS A TRAVÉS DEL ARTE, DEPORTE, CULTURA, AMBIENTE Y CIENCIA Y TECNOLOGÍA</t>
  </si>
  <si>
    <t>C-4602-1500-8-704030</t>
  </si>
  <si>
    <t>C-4602-1500-9-704020</t>
  </si>
  <si>
    <t>C-4602-1500-9-704080</t>
  </si>
  <si>
    <t>7. ACTORES DIFERENCIALES PARA EL CAMBIO / 8. EL INSTITUTO COLOMBIANO DE BIENESTAR FAMILIAR COMO IMPULSOR DE PROYECTOS DE VIDA</t>
  </si>
  <si>
    <t>C-4602-1500-10-704040</t>
  </si>
  <si>
    <t>7. ACTORES DIFERENCIALES PARA EL CAMBIO / 4. FORTALECIMIENTO DE LAS FAMILIAS Y LAS COMUNIDADES</t>
  </si>
  <si>
    <t>C-4699-1500-1-704080</t>
  </si>
  <si>
    <t>C-4699-1500-2-53105B</t>
  </si>
  <si>
    <t>53105B</t>
  </si>
  <si>
    <t>5. CONVERGENCIA REGIONAL / B. ENTIDADES PÚBLICAS TERRITORIALES Y NACIONALES FORTALECIDAS</t>
  </si>
  <si>
    <t/>
  </si>
  <si>
    <t>SUB
CTA</t>
  </si>
  <si>
    <t>SOR
ORD</t>
  </si>
  <si>
    <t>SUB
ITEM</t>
  </si>
  <si>
    <t>SUB
ITEM 2</t>
  </si>
  <si>
    <t>01</t>
  </si>
  <si>
    <t>02</t>
  </si>
  <si>
    <t>03</t>
  </si>
  <si>
    <t>04</t>
  </si>
  <si>
    <t>015</t>
  </si>
  <si>
    <t>999</t>
  </si>
  <si>
    <t>001</t>
  </si>
  <si>
    <t>012</t>
  </si>
  <si>
    <t>10</t>
  </si>
  <si>
    <t>06</t>
  </si>
  <si>
    <t>004</t>
  </si>
  <si>
    <t>08</t>
  </si>
  <si>
    <t>4602</t>
  </si>
  <si>
    <t>1500</t>
  </si>
  <si>
    <t>1</t>
  </si>
  <si>
    <t>704060</t>
  </si>
  <si>
    <t>2</t>
  </si>
  <si>
    <t>3</t>
  </si>
  <si>
    <t>704050</t>
  </si>
  <si>
    <t>5</t>
  </si>
  <si>
    <t>6</t>
  </si>
  <si>
    <t>704020</t>
  </si>
  <si>
    <t>7</t>
  </si>
  <si>
    <t>704030</t>
  </si>
  <si>
    <t>8</t>
  </si>
  <si>
    <t>9</t>
  </si>
  <si>
    <t>704080</t>
  </si>
  <si>
    <t>704040</t>
  </si>
  <si>
    <t>4699</t>
  </si>
  <si>
    <t>República de Colombia
Departamento para la Prosperidad Social
Instituto Colombiano de Bienestar Familiar
Cecilia De la Fuente de Lleras
Dirección de Planeación y Control de Gestión
EJECUCIÓN PRESUPUESTAL PROYECTOS DE INVERSIÓN SEPTIEMBRE 2024</t>
  </si>
  <si>
    <t>Fuente de información: Reporte Ejecución Presupuestal SIIF Nación- Fecha Reporte: Octubre 1 de 2024</t>
  </si>
  <si>
    <t>Enero-Septiembre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</si>
</sst>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8" formatCode="&quot;$&quot;\ #,##0.00;[Red]\-&quot;$&quot;\ #,##0.00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_-* #,##0_-;\-* #,##0_-;_-* &quot;-&quot;??_-;_-@_-"/>
    <numFmt numFmtId="166" formatCode="0.0%"/>
    <numFmt numFmtId="167" formatCode="[$-1240A]&quot;$&quot;\ #,##0.00;\-&quot;$&quot;\ #,##0.00"/>
  </numFmts>
  <fonts count="16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b/>
      <sz val="12"/>
      <color theme="1"/>
      <name val="Arial Narrow"/>
      <family val="2"/>
    </font>
    <font>
      <sz val="11"/>
      <name val="Arial Narrow"/>
      <family val="2"/>
    </font>
    <font>
      <b/>
      <sz val="10"/>
      <name val="Arial Narrow"/>
      <family val="2"/>
    </font>
    <font>
      <sz val="11"/>
      <color theme="0"/>
      <name val="Calibri"/>
      <family val="2"/>
      <scheme val="minor"/>
    </font>
    <font>
      <b/>
      <sz val="12"/>
      <color theme="6" tint="-0.499984740745262"/>
      <name val="Arial Narrow"/>
      <family val="2"/>
    </font>
    <font>
      <b/>
      <sz val="10"/>
      <color theme="6" tint="-0.499984740745262"/>
      <name val="Arial Narrow"/>
      <family val="2"/>
    </font>
    <font>
      <sz val="11"/>
      <color theme="6" tint="-0.499984740745262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rgb="FFD3D3D3"/>
      </left>
      <right style="dotted">
        <color rgb="FFD3D3D3"/>
      </right>
      <top style="dotted">
        <color rgb="FFD3D3D3"/>
      </top>
      <bottom style="dotted">
        <color rgb="FFD3D3D3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3" borderId="0" applyNumberFormat="0" applyBorder="0" applyAlignment="0" applyProtection="0"/>
  </cellStyleXfs>
  <cellXfs count="35">
    <xf numFmtId="0" fontId="2" fillId="0" borderId="0" xfId="0" applyFont="1"/>
    <xf numFmtId="10" fontId="1" fillId="0" borderId="2" xfId="3" applyNumberFormat="1" applyFont="1" applyBorder="1" applyAlignment="1">
      <alignment vertical="center"/>
    </xf>
    <xf numFmtId="0" fontId="4" fillId="2" borderId="5" xfId="0" applyFont="1" applyFill="1" applyBorder="1" applyAlignment="1">
      <alignment vertical="center" wrapText="1"/>
    </xf>
    <xf numFmtId="0" fontId="2" fillId="2" borderId="0" xfId="0" applyFont="1" applyFill="1"/>
    <xf numFmtId="165" fontId="2" fillId="2" borderId="0" xfId="1" applyNumberFormat="1" applyFont="1" applyFill="1" applyBorder="1"/>
    <xf numFmtId="0" fontId="5" fillId="2" borderId="0" xfId="0" applyFont="1" applyFill="1" applyAlignment="1">
      <alignment horizontal="center" vertical="center"/>
    </xf>
    <xf numFmtId="164" fontId="1" fillId="0" borderId="2" xfId="2" applyNumberFormat="1" applyFont="1" applyBorder="1" applyAlignment="1">
      <alignment vertical="center"/>
    </xf>
    <xf numFmtId="10" fontId="1" fillId="0" borderId="3" xfId="3" applyNumberFormat="1" applyFont="1" applyBorder="1" applyAlignment="1">
      <alignment vertical="center"/>
    </xf>
    <xf numFmtId="165" fontId="2" fillId="0" borderId="0" xfId="1" applyNumberFormat="1" applyFont="1" applyFill="1" applyBorder="1"/>
    <xf numFmtId="0" fontId="5" fillId="0" borderId="0" xfId="0" applyFont="1" applyAlignment="1">
      <alignment horizontal="center" vertical="center"/>
    </xf>
    <xf numFmtId="0" fontId="6" fillId="2" borderId="0" xfId="0" applyFont="1" applyFill="1"/>
    <xf numFmtId="41" fontId="5" fillId="2" borderId="0" xfId="0" applyNumberFormat="1" applyFont="1" applyFill="1" applyAlignment="1">
      <alignment horizontal="center" vertical="center"/>
    </xf>
    <xf numFmtId="0" fontId="9" fillId="2" borderId="0" xfId="0" applyFont="1" applyFill="1"/>
    <xf numFmtId="0" fontId="10" fillId="4" borderId="2" xfId="4" applyFont="1" applyFill="1" applyBorder="1" applyAlignment="1">
      <alignment horizontal="center"/>
    </xf>
    <xf numFmtId="164" fontId="10" fillId="4" borderId="2" xfId="4" applyNumberFormat="1" applyFont="1" applyFill="1" applyBorder="1" applyAlignment="1">
      <alignment horizontal="center"/>
    </xf>
    <xf numFmtId="164" fontId="10" fillId="4" borderId="3" xfId="4" applyNumberFormat="1" applyFont="1" applyFill="1" applyBorder="1" applyAlignment="1">
      <alignment horizontal="center"/>
    </xf>
    <xf numFmtId="0" fontId="11" fillId="4" borderId="6" xfId="0" applyFont="1" applyFill="1" applyBorder="1"/>
    <xf numFmtId="164" fontId="11" fillId="4" borderId="6" xfId="2" applyNumberFormat="1" applyFont="1" applyFill="1" applyBorder="1" applyAlignment="1">
      <alignment vertical="center"/>
    </xf>
    <xf numFmtId="166" fontId="11" fillId="4" borderId="6" xfId="3" applyNumberFormat="1" applyFont="1" applyFill="1" applyBorder="1" applyAlignment="1">
      <alignment vertical="center"/>
    </xf>
    <xf numFmtId="43" fontId="2" fillId="0" borderId="0" xfId="1" applyFont="1" applyAlignment="1"/>
    <xf numFmtId="0" fontId="13" fillId="0" borderId="1" xfId="0" applyFont="1" applyBorder="1" applyAlignment="1">
      <alignment horizontal="center" vertical="center" wrapText="1" readingOrder="1"/>
    </xf>
    <xf numFmtId="0" fontId="13" fillId="0" borderId="1" xfId="0" applyFont="1" applyBorder="1" applyAlignment="1">
      <alignment horizontal="left" vertical="center" wrapText="1" readingOrder="1"/>
    </xf>
    <xf numFmtId="0" fontId="13" fillId="0" borderId="1" xfId="0" applyFont="1" applyBorder="1" applyAlignment="1">
      <alignment vertical="center" wrapText="1" readingOrder="1"/>
    </xf>
    <xf numFmtId="0" fontId="12" fillId="0" borderId="1" xfId="0" applyFont="1" applyBorder="1" applyAlignment="1">
      <alignment horizontal="left" vertical="center" wrapText="1" readingOrder="1"/>
    </xf>
    <xf numFmtId="0" fontId="14" fillId="0" borderId="1" xfId="0" applyFont="1" applyBorder="1" applyAlignment="1">
      <alignment horizontal="right" vertical="center" wrapText="1" readingOrder="1"/>
    </xf>
    <xf numFmtId="0" fontId="15" fillId="0" borderId="1" xfId="0" applyFont="1" applyBorder="1" applyAlignment="1">
      <alignment horizontal="left" vertical="center" wrapText="1" readingOrder="1"/>
    </xf>
    <xf numFmtId="8" fontId="15" fillId="0" borderId="1" xfId="0" applyNumberFormat="1" applyFont="1" applyBorder="1" applyAlignment="1">
      <alignment horizontal="right" vertical="center" wrapText="1" readingOrder="1"/>
    </xf>
    <xf numFmtId="0" fontId="12" fillId="0" borderId="0" xfId="0" applyFont="1" applyAlignment="1">
      <alignment horizontal="center" vertical="center" wrapText="1" readingOrder="1"/>
    </xf>
    <xf numFmtId="8" fontId="14" fillId="0" borderId="1" xfId="0" applyNumberFormat="1" applyFont="1" applyBorder="1" applyAlignment="1">
      <alignment horizontal="right" vertical="center" wrapText="1" readingOrder="1"/>
    </xf>
    <xf numFmtId="8" fontId="2" fillId="0" borderId="0" xfId="1" applyNumberFormat="1" applyFont="1" applyAlignment="1"/>
    <xf numFmtId="167" fontId="13" fillId="0" borderId="1" xfId="0" applyNumberFormat="1" applyFont="1" applyBorder="1" applyAlignment="1">
      <alignment horizontal="right" vertical="center" wrapText="1" readingOrder="1"/>
    </xf>
    <xf numFmtId="167" fontId="14" fillId="0" borderId="1" xfId="0" applyNumberFormat="1" applyFont="1" applyBorder="1" applyAlignment="1">
      <alignment horizontal="right" vertical="center" wrapText="1" readingOrder="1"/>
    </xf>
    <xf numFmtId="0" fontId="12" fillId="5" borderId="7" xfId="0" applyFont="1" applyFill="1" applyBorder="1" applyAlignment="1">
      <alignment horizontal="center" vertical="center" wrapText="1" readingOrder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</cellXfs>
  <cellStyles count="5">
    <cellStyle name="Énfasis6" xfId="4" builtinId="49"/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1" defaultTableStyle="TableStyleMedium9" defaultPivotStyle="PivotStyleLight16">
    <tableStyle name="Invisible" pivot="0" table="0" count="0" xr9:uid="{E0CCE448-CC4B-4186-B5B5-16EBDFF858DE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0</xdr:row>
      <xdr:rowOff>371475</xdr:rowOff>
    </xdr:from>
    <xdr:to>
      <xdr:col>1</xdr:col>
      <xdr:colOff>600075</xdr:colOff>
      <xdr:row>0</xdr:row>
      <xdr:rowOff>1152525</xdr:rowOff>
    </xdr:to>
    <xdr:pic>
      <xdr:nvPicPr>
        <xdr:cNvPr id="3" name="Imagen 1" descr="LOGO-ICBF">
          <a:extLst>
            <a:ext uri="{FF2B5EF4-FFF2-40B4-BE49-F238E27FC236}">
              <a16:creationId xmlns:a16="http://schemas.microsoft.com/office/drawing/2014/main" id="{3747DE21-93C1-4BAA-8BC9-A6C63590D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71475"/>
          <a:ext cx="6477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80563-8A13-441E-823B-76A5D9400DF5}">
  <dimension ref="A1:N119"/>
  <sheetViews>
    <sheetView showGridLines="0" workbookViewId="0">
      <selection activeCell="D14" sqref="D14"/>
    </sheetView>
  </sheetViews>
  <sheetFormatPr baseColWidth="10" defaultColWidth="0" defaultRowHeight="15" customHeight="1" zeroHeight="1" x14ac:dyDescent="0.25"/>
  <cols>
    <col min="1" max="1" width="3.7109375" customWidth="1"/>
    <col min="2" max="2" width="80.5703125" style="8" customWidth="1"/>
    <col min="3" max="3" width="20.5703125" style="9" customWidth="1"/>
    <col min="4" max="5" width="18.85546875" bestFit="1" customWidth="1"/>
    <col min="6" max="6" width="9.5703125" bestFit="1" customWidth="1"/>
    <col min="7" max="7" width="8.140625" bestFit="1" customWidth="1"/>
    <col min="8" max="8" width="9" customWidth="1"/>
    <col min="9" max="9" width="9.85546875" style="9" hidden="1" customWidth="1"/>
    <col min="10" max="10" width="11.42578125" hidden="1" customWidth="1"/>
    <col min="11" max="11" width="12.42578125" hidden="1" customWidth="1"/>
    <col min="12" max="12" width="11.42578125" hidden="1" customWidth="1"/>
  </cols>
  <sheetData>
    <row r="1" spans="1:14" ht="114.75" customHeight="1" thickTop="1" x14ac:dyDescent="0.25">
      <c r="A1" s="33" t="s">
        <v>125</v>
      </c>
      <c r="B1" s="34"/>
      <c r="C1" s="34"/>
      <c r="D1" s="34"/>
      <c r="E1" s="34"/>
      <c r="F1" s="34"/>
      <c r="G1" s="34"/>
      <c r="H1" s="34"/>
      <c r="I1" s="2"/>
      <c r="J1" s="2"/>
      <c r="K1" s="2"/>
      <c r="L1" s="2"/>
      <c r="M1" s="2"/>
    </row>
    <row r="2" spans="1:14" ht="16.5" x14ac:dyDescent="0.25">
      <c r="A2" s="3"/>
      <c r="B2" s="4"/>
      <c r="C2" s="5"/>
      <c r="D2" s="3"/>
      <c r="E2" s="3"/>
      <c r="F2" s="3"/>
      <c r="G2" s="3"/>
      <c r="H2" s="3"/>
      <c r="I2" s="5"/>
      <c r="J2" s="3"/>
      <c r="K2" s="3"/>
      <c r="L2" s="3"/>
      <c r="M2" s="3"/>
      <c r="N2" s="3"/>
    </row>
    <row r="3" spans="1:14" ht="16.5" x14ac:dyDescent="0.25">
      <c r="A3" s="3"/>
      <c r="B3" s="13" t="s">
        <v>0</v>
      </c>
      <c r="C3" s="14" t="s">
        <v>1</v>
      </c>
      <c r="D3" s="14" t="s">
        <v>2</v>
      </c>
      <c r="E3" s="14" t="s">
        <v>3</v>
      </c>
      <c r="F3" s="14" t="s">
        <v>4</v>
      </c>
      <c r="G3" s="15" t="s">
        <v>5</v>
      </c>
      <c r="H3" s="3"/>
      <c r="I3" s="5"/>
      <c r="J3" s="3"/>
      <c r="K3" s="3"/>
      <c r="L3" s="3"/>
      <c r="M3" s="3"/>
      <c r="N3" s="3"/>
    </row>
    <row r="4" spans="1:14" ht="33.75" x14ac:dyDescent="0.25">
      <c r="A4" s="3"/>
      <c r="B4" s="25" t="s">
        <v>78</v>
      </c>
      <c r="C4" s="6">
        <f>SUMIF(SIIF_SEPTIEMBRE!$P:$P,$B4,SIIF_SEPTIEMBRE!$T:$T)</f>
        <v>6230978073876</v>
      </c>
      <c r="D4" s="6">
        <f>SUMIF(SIIF_SEPTIEMBRE!$P:$P,$B4,SIIF_SEPTIEMBRE!$X:$X)</f>
        <v>5855476013050.6104</v>
      </c>
      <c r="E4" s="6">
        <f>SUMIF(SIIF_SEPTIEMBRE!$P:$P,$B4,SIIF_SEPTIEMBRE!$Y:$Y)</f>
        <v>4167423043566.5498</v>
      </c>
      <c r="F4" s="1">
        <f>+D4/C4</f>
        <v>0.9397362570733927</v>
      </c>
      <c r="G4" s="7">
        <f>+E4/C4</f>
        <v>0.66882325602121573</v>
      </c>
      <c r="H4" s="3"/>
      <c r="I4" s="5"/>
      <c r="J4" s="3"/>
      <c r="K4" s="3"/>
      <c r="L4" s="3"/>
      <c r="M4" s="3"/>
      <c r="N4" s="3"/>
    </row>
    <row r="5" spans="1:14" ht="22.5" x14ac:dyDescent="0.25">
      <c r="B5" s="25" t="s">
        <v>80</v>
      </c>
      <c r="C5" s="6">
        <f>SUMIF(SIIF_SEPTIEMBRE!$P:$P,$B5,SIIF_SEPTIEMBRE!$T:$T)</f>
        <v>1685090852</v>
      </c>
      <c r="D5" s="6">
        <f>SUMIF(SIIF_SEPTIEMBRE!$P:$P,$B5,SIIF_SEPTIEMBRE!$X:$X)</f>
        <v>835090851.75</v>
      </c>
      <c r="E5" s="6">
        <f>SUMIF(SIIF_SEPTIEMBRE!$P:$P,$B5,SIIF_SEPTIEMBRE!$Y:$Y)</f>
        <v>514561989.45999998</v>
      </c>
      <c r="F5" s="1">
        <f t="shared" ref="F5:F11" si="0">+D5/C5</f>
        <v>0.49557615885152284</v>
      </c>
      <c r="G5" s="7">
        <f t="shared" ref="G5:G11" si="1">+E5/C5</f>
        <v>0.30536157077185294</v>
      </c>
      <c r="H5" s="3"/>
      <c r="I5" s="5"/>
      <c r="J5" s="3"/>
      <c r="K5" s="3"/>
      <c r="L5" s="3"/>
      <c r="M5" s="3"/>
      <c r="N5" s="3"/>
    </row>
    <row r="6" spans="1:14" ht="22.5" x14ac:dyDescent="0.25">
      <c r="B6" s="25" t="s">
        <v>86</v>
      </c>
      <c r="C6" s="6">
        <f>SUMIF(SIIF_SEPTIEMBRE!$P:$P,$B6,SIIF_SEPTIEMBRE!$T:$T)</f>
        <v>1241076077967</v>
      </c>
      <c r="D6" s="6">
        <f>SUMIF(SIIF_SEPTIEMBRE!$P:$P,$B6,SIIF_SEPTIEMBRE!$X:$X)</f>
        <v>1068624934417.71</v>
      </c>
      <c r="E6" s="6">
        <f>SUMIF(SIIF_SEPTIEMBRE!$P:$P,$B6,SIIF_SEPTIEMBRE!$Y:$Y)</f>
        <v>724335814625.44006</v>
      </c>
      <c r="F6" s="1">
        <f t="shared" si="0"/>
        <v>0.86104708114930284</v>
      </c>
      <c r="G6" s="7">
        <f t="shared" si="1"/>
        <v>0.58363530446253598</v>
      </c>
      <c r="H6" s="3"/>
      <c r="I6" s="5"/>
      <c r="J6" s="3"/>
      <c r="K6" s="3"/>
      <c r="L6" s="3"/>
      <c r="M6" s="3"/>
      <c r="N6" s="3"/>
    </row>
    <row r="7" spans="1:14" ht="22.5" x14ac:dyDescent="0.25">
      <c r="B7" s="25" t="s">
        <v>73</v>
      </c>
      <c r="C7" s="6">
        <f>SUMIF(SIIF_SEPTIEMBRE!$P:$P,$B7,SIIF_SEPTIEMBRE!$T:$T)</f>
        <v>25000000000</v>
      </c>
      <c r="D7" s="6">
        <f>SUMIF(SIIF_SEPTIEMBRE!$P:$P,$B7,SIIF_SEPTIEMBRE!$X:$X)</f>
        <v>17473996354.639999</v>
      </c>
      <c r="E7" s="6">
        <f>SUMIF(SIIF_SEPTIEMBRE!$P:$P,$B7,SIIF_SEPTIEMBRE!$Y:$Y)</f>
        <v>10654117178.120001</v>
      </c>
      <c r="F7" s="1">
        <f t="shared" si="0"/>
        <v>0.69895985418560003</v>
      </c>
      <c r="G7" s="7">
        <f t="shared" si="1"/>
        <v>0.42616468712480005</v>
      </c>
      <c r="H7" s="3"/>
      <c r="I7" s="5"/>
      <c r="J7" s="3"/>
      <c r="K7" s="3"/>
      <c r="L7" s="3"/>
      <c r="M7" s="3"/>
      <c r="N7" s="3"/>
    </row>
    <row r="8" spans="1:14" ht="33.75" x14ac:dyDescent="0.25">
      <c r="B8" s="25" t="s">
        <v>70</v>
      </c>
      <c r="C8" s="6">
        <f>SUMIF(SIIF_SEPTIEMBRE!$P:$P,$B8,SIIF_SEPTIEMBRE!$T:$T)</f>
        <v>330657013450</v>
      </c>
      <c r="D8" s="6">
        <f>SUMIF(SIIF_SEPTIEMBRE!$P:$P,$B8,SIIF_SEPTIEMBRE!$X:$X)</f>
        <v>308095763863.41998</v>
      </c>
      <c r="E8" s="6">
        <f>SUMIF(SIIF_SEPTIEMBRE!$P:$P,$B8,SIIF_SEPTIEMBRE!$Y:$Y)</f>
        <v>292459431885.44</v>
      </c>
      <c r="F8" s="1">
        <f t="shared" si="0"/>
        <v>0.93176842265893267</v>
      </c>
      <c r="G8" s="7">
        <f t="shared" si="1"/>
        <v>0.88447974786315542</v>
      </c>
      <c r="H8" s="3"/>
      <c r="I8" s="5"/>
      <c r="J8" s="3"/>
      <c r="K8" s="3"/>
      <c r="L8" s="3"/>
      <c r="M8" s="3"/>
      <c r="N8" s="3"/>
    </row>
    <row r="9" spans="1:14" ht="22.5" x14ac:dyDescent="0.25">
      <c r="B9" s="25" t="s">
        <v>84</v>
      </c>
      <c r="C9" s="6">
        <f>SUMIF(SIIF_SEPTIEMBRE!$P:$P,$B9,SIIF_SEPTIEMBRE!$T:$T)</f>
        <v>1013906310631</v>
      </c>
      <c r="D9" s="6">
        <f>SUMIF(SIIF_SEPTIEMBRE!$P:$P,$B9,SIIF_SEPTIEMBRE!$X:$X)</f>
        <v>628243911851.06006</v>
      </c>
      <c r="E9" s="6">
        <f>SUMIF(SIIF_SEPTIEMBRE!$P:$P,$B9,SIIF_SEPTIEMBRE!$Y:$Y)</f>
        <v>319910347153.70996</v>
      </c>
      <c r="F9" s="1">
        <f t="shared" si="0"/>
        <v>0.61962718375830539</v>
      </c>
      <c r="G9" s="7">
        <f t="shared" si="1"/>
        <v>0.31552259197855786</v>
      </c>
      <c r="H9" s="3"/>
      <c r="I9" s="5"/>
      <c r="J9" s="3"/>
      <c r="K9" s="3"/>
      <c r="L9" s="3"/>
      <c r="M9" s="3"/>
      <c r="N9" s="3"/>
    </row>
    <row r="10" spans="1:14" ht="22.5" x14ac:dyDescent="0.25">
      <c r="B10" s="25" t="s">
        <v>76</v>
      </c>
      <c r="C10" s="6">
        <f>SUMIF(SIIF_SEPTIEMBRE!$P:$P,$B10,SIIF_SEPTIEMBRE!$T:$T)</f>
        <v>455055561327</v>
      </c>
      <c r="D10" s="6">
        <f>SUMIF(SIIF_SEPTIEMBRE!$P:$P,$B10,SIIF_SEPTIEMBRE!$X:$X)</f>
        <v>380399569239.91998</v>
      </c>
      <c r="E10" s="6">
        <f>SUMIF(SIIF_SEPTIEMBRE!$P:$P,$B10,SIIF_SEPTIEMBRE!$Y:$Y)</f>
        <v>152829951989.37</v>
      </c>
      <c r="F10" s="1">
        <f t="shared" si="0"/>
        <v>0.83594093022536931</v>
      </c>
      <c r="G10" s="7">
        <f t="shared" si="1"/>
        <v>0.33584899290912607</v>
      </c>
      <c r="H10" s="3"/>
      <c r="I10" s="5"/>
      <c r="J10" s="3"/>
      <c r="K10" s="3"/>
      <c r="L10" s="3"/>
      <c r="M10" s="3"/>
      <c r="N10" s="3"/>
    </row>
    <row r="11" spans="1:14" ht="22.5" x14ac:dyDescent="0.25">
      <c r="B11" s="25" t="s">
        <v>90</v>
      </c>
      <c r="C11" s="6">
        <f>SUMIF(SIIF_SEPTIEMBRE!$P:$P,$B11,SIIF_SEPTIEMBRE!$T:$T)</f>
        <v>488050275011</v>
      </c>
      <c r="D11" s="6">
        <f>SUMIF(SIIF_SEPTIEMBRE!$P:$P,$B11,SIIF_SEPTIEMBRE!$X:$X)</f>
        <v>347817781562.79999</v>
      </c>
      <c r="E11" s="6">
        <f>SUMIF(SIIF_SEPTIEMBRE!$P:$P,$B11,SIIF_SEPTIEMBRE!$Y:$Y)</f>
        <v>208266726480.82001</v>
      </c>
      <c r="F11" s="1">
        <f t="shared" si="0"/>
        <v>0.71266793478389212</v>
      </c>
      <c r="G11" s="7">
        <f t="shared" si="1"/>
        <v>0.42673211581762954</v>
      </c>
      <c r="H11" s="3"/>
      <c r="I11" s="5"/>
      <c r="J11" s="3"/>
      <c r="K11" s="3"/>
      <c r="L11" s="3"/>
      <c r="M11" s="3"/>
      <c r="N11" s="3"/>
    </row>
    <row r="12" spans="1:14" ht="17.25" thickBot="1" x14ac:dyDescent="0.3">
      <c r="B12" s="16" t="s">
        <v>6</v>
      </c>
      <c r="C12" s="17">
        <f>SUM(C4:C11)</f>
        <v>9786408403114</v>
      </c>
      <c r="D12" s="17">
        <f>SUM(D4:D11)</f>
        <v>8606967061191.9092</v>
      </c>
      <c r="E12" s="17">
        <f>SUM(E4:E11)</f>
        <v>5876393994868.9111</v>
      </c>
      <c r="F12" s="18">
        <f>+D12/C12</f>
        <v>0.87948169610959659</v>
      </c>
      <c r="G12" s="18">
        <f>+E12/C12</f>
        <v>0.60046482354027486</v>
      </c>
      <c r="H12" s="3"/>
      <c r="I12" s="5"/>
      <c r="J12" s="3"/>
      <c r="K12" s="3"/>
      <c r="L12" s="3"/>
      <c r="M12" s="3"/>
      <c r="N12" s="3"/>
    </row>
    <row r="13" spans="1:14" ht="16.5" x14ac:dyDescent="0.25">
      <c r="A13" s="10"/>
      <c r="B13" s="12" t="s">
        <v>126</v>
      </c>
      <c r="C13" s="11"/>
      <c r="D13" s="3"/>
      <c r="E13" s="3"/>
      <c r="F13" s="3"/>
      <c r="G13" s="3"/>
      <c r="H13" s="3"/>
      <c r="I13" s="5"/>
      <c r="J13" s="3"/>
      <c r="K13" s="3"/>
      <c r="L13" s="3"/>
      <c r="M13" s="3"/>
    </row>
    <row r="14" spans="1:14" ht="16.5" x14ac:dyDescent="0.25">
      <c r="B14" s="12" t="s">
        <v>7</v>
      </c>
    </row>
    <row r="15" spans="1:14" ht="16.5" hidden="1" x14ac:dyDescent="0.25"/>
    <row r="16" spans="1:14" ht="16.5" hidden="1" x14ac:dyDescent="0.25"/>
    <row r="17" ht="16.5" hidden="1" x14ac:dyDescent="0.25"/>
    <row r="18" ht="16.5" hidden="1" x14ac:dyDescent="0.25"/>
    <row r="19" ht="16.5" hidden="1" x14ac:dyDescent="0.25"/>
    <row r="20" ht="16.5" hidden="1" x14ac:dyDescent="0.25"/>
    <row r="21" ht="16.5" hidden="1" x14ac:dyDescent="0.25"/>
    <row r="22" ht="16.5" hidden="1" x14ac:dyDescent="0.25"/>
    <row r="23" ht="16.5" hidden="1" x14ac:dyDescent="0.25"/>
    <row r="24" ht="16.5" hidden="1" x14ac:dyDescent="0.25"/>
    <row r="25" ht="16.5" hidden="1" x14ac:dyDescent="0.25"/>
    <row r="26" ht="16.5" hidden="1" x14ac:dyDescent="0.25"/>
    <row r="27" ht="16.5" hidden="1" x14ac:dyDescent="0.25"/>
    <row r="28" ht="16.5" hidden="1" x14ac:dyDescent="0.25"/>
    <row r="29" ht="16.5" hidden="1" x14ac:dyDescent="0.25"/>
    <row r="30" ht="16.5" hidden="1" x14ac:dyDescent="0.25"/>
    <row r="31" ht="16.5" hidden="1" x14ac:dyDescent="0.25"/>
    <row r="32" ht="16.5" hidden="1" x14ac:dyDescent="0.25"/>
    <row r="33" ht="16.5" hidden="1" x14ac:dyDescent="0.25"/>
    <row r="34" ht="16.5" hidden="1" x14ac:dyDescent="0.25"/>
    <row r="35" ht="16.5" hidden="1" x14ac:dyDescent="0.25"/>
    <row r="36" ht="16.5" hidden="1" x14ac:dyDescent="0.25"/>
    <row r="37" ht="16.5" hidden="1" x14ac:dyDescent="0.25"/>
    <row r="38" ht="16.5" hidden="1" x14ac:dyDescent="0.25"/>
    <row r="39" ht="16.5" hidden="1" x14ac:dyDescent="0.25"/>
    <row r="40" ht="16.5" hidden="1" x14ac:dyDescent="0.25"/>
    <row r="41" ht="16.5" hidden="1" x14ac:dyDescent="0.25"/>
    <row r="42" ht="16.5" hidden="1" x14ac:dyDescent="0.25"/>
    <row r="43" ht="16.5" hidden="1" x14ac:dyDescent="0.25"/>
    <row r="44" ht="16.5" hidden="1" x14ac:dyDescent="0.25"/>
    <row r="45" ht="16.5" hidden="1" x14ac:dyDescent="0.25"/>
    <row r="46" ht="16.5" hidden="1" x14ac:dyDescent="0.25"/>
    <row r="47" ht="16.5" hidden="1" x14ac:dyDescent="0.25"/>
    <row r="48" ht="16.5" hidden="1" x14ac:dyDescent="0.25"/>
    <row r="49" ht="16.5" hidden="1" x14ac:dyDescent="0.25"/>
    <row r="50" ht="16.5" hidden="1" x14ac:dyDescent="0.25"/>
    <row r="51" ht="16.5" hidden="1" x14ac:dyDescent="0.25"/>
    <row r="52" ht="16.5" hidden="1" x14ac:dyDescent="0.25"/>
    <row r="53" ht="16.5" hidden="1" x14ac:dyDescent="0.25"/>
    <row r="54" ht="16.5" hidden="1" x14ac:dyDescent="0.25"/>
    <row r="55" ht="16.5" hidden="1" x14ac:dyDescent="0.25"/>
    <row r="56" ht="16.5" hidden="1" x14ac:dyDescent="0.25"/>
    <row r="57" ht="16.5" hidden="1" x14ac:dyDescent="0.25"/>
    <row r="58" ht="16.5" hidden="1" x14ac:dyDescent="0.25"/>
    <row r="59" ht="16.5" hidden="1" x14ac:dyDescent="0.25"/>
    <row r="60" ht="16.5" hidden="1" x14ac:dyDescent="0.25"/>
    <row r="61" ht="16.5" hidden="1" x14ac:dyDescent="0.25"/>
    <row r="62" ht="16.5" hidden="1" x14ac:dyDescent="0.25"/>
    <row r="63" ht="16.5" hidden="1" x14ac:dyDescent="0.25"/>
    <row r="64" ht="16.5" hidden="1" x14ac:dyDescent="0.25"/>
    <row r="65" ht="16.5" hidden="1" x14ac:dyDescent="0.25"/>
    <row r="66" ht="16.5" hidden="1" x14ac:dyDescent="0.25"/>
    <row r="67" ht="16.5" hidden="1" x14ac:dyDescent="0.25"/>
    <row r="68" ht="16.5" hidden="1" x14ac:dyDescent="0.25"/>
    <row r="69" ht="16.5" hidden="1" x14ac:dyDescent="0.25"/>
    <row r="70" ht="16.5" hidden="1" x14ac:dyDescent="0.25"/>
    <row r="71" ht="16.5" hidden="1" x14ac:dyDescent="0.25"/>
    <row r="72" ht="16.5" hidden="1" x14ac:dyDescent="0.25"/>
    <row r="73" ht="16.5" hidden="1" x14ac:dyDescent="0.25"/>
    <row r="74" ht="16.5" hidden="1" x14ac:dyDescent="0.25"/>
    <row r="75" ht="16.5" hidden="1" x14ac:dyDescent="0.25"/>
    <row r="76" ht="16.5" hidden="1" x14ac:dyDescent="0.25"/>
    <row r="77" ht="16.5" hidden="1" x14ac:dyDescent="0.25"/>
    <row r="78" ht="16.5" hidden="1" x14ac:dyDescent="0.25"/>
    <row r="79" ht="16.5" hidden="1" x14ac:dyDescent="0.25"/>
    <row r="80" ht="16.5" hidden="1" x14ac:dyDescent="0.25"/>
    <row r="81" ht="16.5" hidden="1" x14ac:dyDescent="0.25"/>
    <row r="82" ht="16.5" hidden="1" x14ac:dyDescent="0.25"/>
    <row r="83" ht="16.5" hidden="1" x14ac:dyDescent="0.25"/>
    <row r="84" ht="16.5" hidden="1" x14ac:dyDescent="0.25"/>
    <row r="85" ht="16.5" hidden="1" x14ac:dyDescent="0.25"/>
    <row r="86" ht="16.5" hidden="1" x14ac:dyDescent="0.25"/>
    <row r="87" ht="16.5" hidden="1" x14ac:dyDescent="0.25"/>
    <row r="88" ht="16.5" hidden="1" x14ac:dyDescent="0.25"/>
    <row r="89" ht="16.5" hidden="1" x14ac:dyDescent="0.25"/>
    <row r="90" ht="16.5" hidden="1" x14ac:dyDescent="0.25"/>
    <row r="91" ht="16.5" hidden="1" x14ac:dyDescent="0.25"/>
    <row r="92" ht="16.5" hidden="1" x14ac:dyDescent="0.25"/>
    <row r="93" ht="16.5" hidden="1" x14ac:dyDescent="0.25"/>
    <row r="94" ht="16.5" hidden="1" x14ac:dyDescent="0.25"/>
    <row r="95" ht="16.5" hidden="1" x14ac:dyDescent="0.25"/>
    <row r="96" ht="16.5" hidden="1" x14ac:dyDescent="0.25"/>
    <row r="97" ht="16.5" hidden="1" x14ac:dyDescent="0.25"/>
    <row r="98" ht="16.5" hidden="1" x14ac:dyDescent="0.25"/>
    <row r="99" ht="16.5" hidden="1" x14ac:dyDescent="0.25"/>
    <row r="100" ht="16.5" hidden="1" x14ac:dyDescent="0.25"/>
    <row r="101" ht="16.5" hidden="1" x14ac:dyDescent="0.25"/>
    <row r="102" ht="16.5" hidden="1" x14ac:dyDescent="0.25"/>
    <row r="103" ht="16.5" hidden="1" x14ac:dyDescent="0.25"/>
    <row r="104" ht="16.5" hidden="1" x14ac:dyDescent="0.25"/>
    <row r="105" ht="16.5" hidden="1" x14ac:dyDescent="0.25"/>
    <row r="106" ht="16.5" hidden="1" x14ac:dyDescent="0.25"/>
    <row r="107" ht="16.5" hidden="1" x14ac:dyDescent="0.25"/>
    <row r="108" ht="16.5" hidden="1" x14ac:dyDescent="0.25"/>
    <row r="109" ht="16.5" hidden="1" x14ac:dyDescent="0.25"/>
    <row r="110" ht="16.5" hidden="1" x14ac:dyDescent="0.25"/>
    <row r="111" ht="16.5" hidden="1" x14ac:dyDescent="0.25"/>
    <row r="112" ht="16.5" hidden="1" x14ac:dyDescent="0.25"/>
    <row r="113" ht="16.5" hidden="1" x14ac:dyDescent="0.25"/>
    <row r="114" ht="16.5" hidden="1" x14ac:dyDescent="0.25"/>
    <row r="115" ht="16.5" hidden="1" x14ac:dyDescent="0.25"/>
    <row r="116" ht="16.5" hidden="1" x14ac:dyDescent="0.25"/>
    <row r="117" ht="15" customHeight="1" x14ac:dyDescent="0.25"/>
    <row r="118" ht="15" customHeight="1" x14ac:dyDescent="0.25"/>
    <row r="119" ht="15" customHeight="1" x14ac:dyDescent="0.25"/>
  </sheetData>
  <mergeCells count="1">
    <mergeCell ref="A1:H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3"/>
  <sheetViews>
    <sheetView showGridLines="0" tabSelected="1" workbookViewId="0">
      <selection activeCell="K7" sqref="K7"/>
    </sheetView>
  </sheetViews>
  <sheetFormatPr baseColWidth="10" defaultColWidth="11.42578125" defaultRowHeight="15" x14ac:dyDescent="0.25"/>
  <cols>
    <col min="1" max="1" width="13.42578125" customWidth="1"/>
    <col min="2" max="2" width="27" customWidth="1"/>
    <col min="3" max="3" width="21.5703125" customWidth="1"/>
    <col min="4" max="5" width="5.42578125" customWidth="1"/>
    <col min="6" max="6" width="9.140625" bestFit="1" customWidth="1"/>
    <col min="7" max="7" width="5.42578125" customWidth="1"/>
    <col min="8" max="8" width="6.140625" bestFit="1" customWidth="1"/>
    <col min="9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17" width="20.140625" style="19" customWidth="1"/>
    <col min="18" max="18" width="21.7109375" style="19" customWidth="1"/>
    <col min="19" max="27" width="18.85546875" style="19" customWidth="1"/>
    <col min="28" max="28" width="0" hidden="1" customWidth="1"/>
    <col min="29" max="29" width="6.42578125" customWidth="1"/>
  </cols>
  <sheetData>
    <row r="1" spans="1:27" x14ac:dyDescent="0.25">
      <c r="A1" s="32" t="s">
        <v>8</v>
      </c>
      <c r="B1" s="32">
        <v>2024</v>
      </c>
      <c r="C1" s="27" t="s">
        <v>91</v>
      </c>
      <c r="D1" s="27" t="s">
        <v>91</v>
      </c>
      <c r="E1" s="27" t="s">
        <v>91</v>
      </c>
      <c r="F1" s="27" t="s">
        <v>91</v>
      </c>
      <c r="G1" s="27" t="s">
        <v>91</v>
      </c>
      <c r="H1" s="27" t="s">
        <v>91</v>
      </c>
      <c r="I1" s="27" t="s">
        <v>91</v>
      </c>
      <c r="J1" s="27" t="s">
        <v>91</v>
      </c>
      <c r="K1" s="27" t="s">
        <v>91</v>
      </c>
      <c r="L1" s="27" t="s">
        <v>91</v>
      </c>
      <c r="M1" s="27" t="s">
        <v>91</v>
      </c>
      <c r="N1" s="27" t="s">
        <v>91</v>
      </c>
      <c r="O1" s="27" t="s">
        <v>91</v>
      </c>
      <c r="P1" s="27" t="s">
        <v>91</v>
      </c>
      <c r="Q1" s="27" t="s">
        <v>91</v>
      </c>
      <c r="R1" s="27" t="s">
        <v>91</v>
      </c>
      <c r="S1" s="27" t="s">
        <v>91</v>
      </c>
      <c r="T1" s="27" t="s">
        <v>91</v>
      </c>
      <c r="U1" s="27" t="s">
        <v>91</v>
      </c>
      <c r="V1" s="27" t="s">
        <v>91</v>
      </c>
      <c r="W1" s="27" t="s">
        <v>91</v>
      </c>
      <c r="X1" s="27" t="s">
        <v>91</v>
      </c>
      <c r="Y1" s="27" t="s">
        <v>91</v>
      </c>
      <c r="Z1" s="27" t="s">
        <v>91</v>
      </c>
      <c r="AA1" s="27" t="s">
        <v>91</v>
      </c>
    </row>
    <row r="2" spans="1:27" x14ac:dyDescent="0.25">
      <c r="A2" s="32" t="s">
        <v>9</v>
      </c>
      <c r="B2" s="32" t="s">
        <v>10</v>
      </c>
      <c r="C2" s="27" t="s">
        <v>91</v>
      </c>
      <c r="D2" s="27" t="s">
        <v>91</v>
      </c>
      <c r="E2" s="27" t="s">
        <v>91</v>
      </c>
      <c r="F2" s="27" t="s">
        <v>91</v>
      </c>
      <c r="G2" s="27" t="s">
        <v>91</v>
      </c>
      <c r="H2" s="27" t="s">
        <v>91</v>
      </c>
      <c r="I2" s="27" t="s">
        <v>91</v>
      </c>
      <c r="J2" s="27" t="s">
        <v>91</v>
      </c>
      <c r="K2" s="27" t="s">
        <v>91</v>
      </c>
      <c r="L2" s="27" t="s">
        <v>91</v>
      </c>
      <c r="M2" s="27" t="s">
        <v>91</v>
      </c>
      <c r="N2" s="27" t="s">
        <v>91</v>
      </c>
      <c r="O2" s="27" t="s">
        <v>91</v>
      </c>
      <c r="P2" s="27" t="s">
        <v>91</v>
      </c>
      <c r="Q2" s="27" t="s">
        <v>91</v>
      </c>
      <c r="R2" s="27" t="s">
        <v>91</v>
      </c>
      <c r="S2" s="27" t="s">
        <v>91</v>
      </c>
      <c r="T2" s="27" t="s">
        <v>91</v>
      </c>
      <c r="U2" s="27" t="s">
        <v>91</v>
      </c>
      <c r="V2" s="27" t="s">
        <v>91</v>
      </c>
      <c r="W2" s="27" t="s">
        <v>91</v>
      </c>
      <c r="X2" s="27" t="s">
        <v>91</v>
      </c>
      <c r="Y2" s="27" t="s">
        <v>91</v>
      </c>
      <c r="Z2" s="27" t="s">
        <v>91</v>
      </c>
      <c r="AA2" s="27" t="s">
        <v>91</v>
      </c>
    </row>
    <row r="3" spans="1:27" x14ac:dyDescent="0.25">
      <c r="A3" s="32" t="s">
        <v>11</v>
      </c>
      <c r="B3" s="32" t="s">
        <v>127</v>
      </c>
      <c r="C3" s="27" t="s">
        <v>91</v>
      </c>
      <c r="D3" s="27" t="s">
        <v>91</v>
      </c>
      <c r="E3" s="27" t="s">
        <v>91</v>
      </c>
      <c r="F3" s="27" t="s">
        <v>91</v>
      </c>
      <c r="G3" s="27" t="s">
        <v>91</v>
      </c>
      <c r="H3" s="27" t="s">
        <v>91</v>
      </c>
      <c r="I3" s="27" t="s">
        <v>91</v>
      </c>
      <c r="J3" s="27" t="s">
        <v>91</v>
      </c>
      <c r="K3" s="27" t="s">
        <v>91</v>
      </c>
      <c r="L3" s="27" t="s">
        <v>91</v>
      </c>
      <c r="M3" s="27" t="s">
        <v>91</v>
      </c>
      <c r="N3" s="27" t="s">
        <v>91</v>
      </c>
      <c r="O3" s="27" t="s">
        <v>91</v>
      </c>
      <c r="P3" s="27" t="s">
        <v>91</v>
      </c>
      <c r="Q3" s="27" t="s">
        <v>91</v>
      </c>
      <c r="R3" s="27" t="s">
        <v>91</v>
      </c>
      <c r="S3" s="27" t="s">
        <v>91</v>
      </c>
      <c r="T3" s="27" t="s">
        <v>91</v>
      </c>
      <c r="U3" s="27" t="s">
        <v>91</v>
      </c>
      <c r="V3" s="27" t="s">
        <v>91</v>
      </c>
      <c r="W3" s="27" t="s">
        <v>91</v>
      </c>
      <c r="X3" s="27" t="s">
        <v>91</v>
      </c>
      <c r="Y3" s="27" t="s">
        <v>91</v>
      </c>
      <c r="Z3" s="27" t="s">
        <v>91</v>
      </c>
      <c r="AA3" s="27" t="s">
        <v>91</v>
      </c>
    </row>
    <row r="4" spans="1:27" ht="15" customHeight="1" x14ac:dyDescent="0.25">
      <c r="A4" s="32" t="s">
        <v>12</v>
      </c>
      <c r="B4" s="32" t="s">
        <v>13</v>
      </c>
      <c r="C4" s="32" t="s">
        <v>14</v>
      </c>
      <c r="D4" s="32" t="s">
        <v>15</v>
      </c>
      <c r="E4" s="32" t="s">
        <v>16</v>
      </c>
      <c r="F4" s="32" t="s">
        <v>92</v>
      </c>
      <c r="G4" s="32" t="s">
        <v>17</v>
      </c>
      <c r="H4" s="32" t="s">
        <v>18</v>
      </c>
      <c r="I4" s="32" t="s">
        <v>93</v>
      </c>
      <c r="J4" s="32" t="s">
        <v>19</v>
      </c>
      <c r="K4" s="32" t="s">
        <v>94</v>
      </c>
      <c r="L4" s="32" t="s">
        <v>95</v>
      </c>
      <c r="M4" s="32" t="s">
        <v>20</v>
      </c>
      <c r="N4" s="32" t="s">
        <v>21</v>
      </c>
      <c r="O4" s="32" t="s">
        <v>22</v>
      </c>
      <c r="P4" s="32" t="s">
        <v>0</v>
      </c>
      <c r="Q4" s="32" t="s">
        <v>23</v>
      </c>
      <c r="R4" s="32" t="s">
        <v>24</v>
      </c>
      <c r="S4" s="32" t="s">
        <v>25</v>
      </c>
      <c r="T4" s="32" t="s">
        <v>26</v>
      </c>
      <c r="U4" s="32" t="s">
        <v>27</v>
      </c>
      <c r="V4" s="32" t="s">
        <v>28</v>
      </c>
      <c r="W4" s="32" t="s">
        <v>29</v>
      </c>
      <c r="X4" s="32" t="s">
        <v>30</v>
      </c>
      <c r="Y4" s="32" t="s">
        <v>31</v>
      </c>
      <c r="Z4" s="32" t="s">
        <v>32</v>
      </c>
      <c r="AA4" s="32" t="s">
        <v>33</v>
      </c>
    </row>
    <row r="5" spans="1:27" ht="22.5" x14ac:dyDescent="0.25">
      <c r="A5" s="20" t="s">
        <v>66</v>
      </c>
      <c r="B5" s="21" t="s">
        <v>34</v>
      </c>
      <c r="C5" s="22" t="s">
        <v>35</v>
      </c>
      <c r="D5" s="20" t="s">
        <v>36</v>
      </c>
      <c r="E5" s="20" t="s">
        <v>96</v>
      </c>
      <c r="F5" s="20" t="s">
        <v>96</v>
      </c>
      <c r="G5" s="20" t="s">
        <v>96</v>
      </c>
      <c r="H5" s="20"/>
      <c r="I5" s="20"/>
      <c r="J5" s="20"/>
      <c r="K5" s="20"/>
      <c r="L5" s="20"/>
      <c r="M5" s="20" t="s">
        <v>37</v>
      </c>
      <c r="N5" s="20">
        <v>27</v>
      </c>
      <c r="O5" s="20" t="s">
        <v>38</v>
      </c>
      <c r="P5" s="21" t="s">
        <v>39</v>
      </c>
      <c r="Q5" s="30">
        <v>481354000000</v>
      </c>
      <c r="R5" s="30">
        <v>0</v>
      </c>
      <c r="S5" s="30">
        <v>0</v>
      </c>
      <c r="T5" s="30">
        <v>481354000000</v>
      </c>
      <c r="U5" s="30">
        <v>0</v>
      </c>
      <c r="V5" s="30">
        <v>481354000000</v>
      </c>
      <c r="W5" s="30">
        <v>0</v>
      </c>
      <c r="X5" s="30">
        <v>392721654239</v>
      </c>
      <c r="Y5" s="30">
        <v>392528639545</v>
      </c>
      <c r="Z5" s="30">
        <v>392528639545</v>
      </c>
      <c r="AA5" s="30">
        <v>392528639545</v>
      </c>
    </row>
    <row r="6" spans="1:27" ht="22.5" x14ac:dyDescent="0.25">
      <c r="A6" s="20" t="s">
        <v>66</v>
      </c>
      <c r="B6" s="21" t="s">
        <v>34</v>
      </c>
      <c r="C6" s="22" t="s">
        <v>40</v>
      </c>
      <c r="D6" s="20" t="s">
        <v>36</v>
      </c>
      <c r="E6" s="20" t="s">
        <v>96</v>
      </c>
      <c r="F6" s="20" t="s">
        <v>96</v>
      </c>
      <c r="G6" s="20" t="s">
        <v>97</v>
      </c>
      <c r="H6" s="20"/>
      <c r="I6" s="20"/>
      <c r="J6" s="20"/>
      <c r="K6" s="20"/>
      <c r="L6" s="20"/>
      <c r="M6" s="20" t="s">
        <v>37</v>
      </c>
      <c r="N6" s="20">
        <v>27</v>
      </c>
      <c r="O6" s="20" t="s">
        <v>38</v>
      </c>
      <c r="P6" s="21" t="s">
        <v>41</v>
      </c>
      <c r="Q6" s="30">
        <v>165942000000</v>
      </c>
      <c r="R6" s="30">
        <v>0</v>
      </c>
      <c r="S6" s="30">
        <v>0</v>
      </c>
      <c r="T6" s="30">
        <v>165942000000</v>
      </c>
      <c r="U6" s="30">
        <v>0</v>
      </c>
      <c r="V6" s="30">
        <v>165942000000</v>
      </c>
      <c r="W6" s="30">
        <v>0</v>
      </c>
      <c r="X6" s="30">
        <v>121725814949</v>
      </c>
      <c r="Y6" s="30">
        <v>121725619109</v>
      </c>
      <c r="Z6" s="30">
        <v>121725619109</v>
      </c>
      <c r="AA6" s="30">
        <v>121725619109</v>
      </c>
    </row>
    <row r="7" spans="1:27" ht="33.75" x14ac:dyDescent="0.25">
      <c r="A7" s="20" t="s">
        <v>66</v>
      </c>
      <c r="B7" s="21" t="s">
        <v>34</v>
      </c>
      <c r="C7" s="22" t="s">
        <v>42</v>
      </c>
      <c r="D7" s="20" t="s">
        <v>36</v>
      </c>
      <c r="E7" s="20" t="s">
        <v>96</v>
      </c>
      <c r="F7" s="20" t="s">
        <v>96</v>
      </c>
      <c r="G7" s="20" t="s">
        <v>98</v>
      </c>
      <c r="H7" s="20"/>
      <c r="I7" s="20"/>
      <c r="J7" s="20"/>
      <c r="K7" s="20"/>
      <c r="L7" s="20"/>
      <c r="M7" s="20" t="s">
        <v>37</v>
      </c>
      <c r="N7" s="20">
        <v>27</v>
      </c>
      <c r="O7" s="20" t="s">
        <v>38</v>
      </c>
      <c r="P7" s="21" t="s">
        <v>43</v>
      </c>
      <c r="Q7" s="30">
        <v>36743000000</v>
      </c>
      <c r="R7" s="30">
        <v>0</v>
      </c>
      <c r="S7" s="30">
        <v>0</v>
      </c>
      <c r="T7" s="30">
        <v>36743000000</v>
      </c>
      <c r="U7" s="30">
        <v>0</v>
      </c>
      <c r="V7" s="30">
        <v>36743000000</v>
      </c>
      <c r="W7" s="30">
        <v>0</v>
      </c>
      <c r="X7" s="30">
        <v>29109970373</v>
      </c>
      <c r="Y7" s="30">
        <v>28966694050</v>
      </c>
      <c r="Z7" s="30">
        <v>28966694050</v>
      </c>
      <c r="AA7" s="30">
        <v>28966694050</v>
      </c>
    </row>
    <row r="8" spans="1:27" ht="33.75" x14ac:dyDescent="0.25">
      <c r="A8" s="20" t="s">
        <v>66</v>
      </c>
      <c r="B8" s="21" t="s">
        <v>34</v>
      </c>
      <c r="C8" s="22" t="s">
        <v>44</v>
      </c>
      <c r="D8" s="20" t="s">
        <v>36</v>
      </c>
      <c r="E8" s="20" t="s">
        <v>96</v>
      </c>
      <c r="F8" s="20" t="s">
        <v>96</v>
      </c>
      <c r="G8" s="20" t="s">
        <v>99</v>
      </c>
      <c r="H8" s="20"/>
      <c r="I8" s="20"/>
      <c r="J8" s="20"/>
      <c r="K8" s="20"/>
      <c r="L8" s="20"/>
      <c r="M8" s="20" t="s">
        <v>37</v>
      </c>
      <c r="N8" s="20">
        <v>27</v>
      </c>
      <c r="O8" s="20" t="s">
        <v>38</v>
      </c>
      <c r="P8" s="21" t="s">
        <v>45</v>
      </c>
      <c r="Q8" s="30">
        <v>131415000000</v>
      </c>
      <c r="R8" s="30">
        <v>0</v>
      </c>
      <c r="S8" s="30">
        <v>0</v>
      </c>
      <c r="T8" s="30">
        <v>131415000000</v>
      </c>
      <c r="U8" s="30">
        <v>131415000000</v>
      </c>
      <c r="V8" s="30">
        <v>0</v>
      </c>
      <c r="W8" s="30">
        <v>0</v>
      </c>
      <c r="X8" s="30">
        <v>0</v>
      </c>
      <c r="Y8" s="30">
        <v>0</v>
      </c>
      <c r="Z8" s="30">
        <v>0</v>
      </c>
      <c r="AA8" s="30">
        <v>0</v>
      </c>
    </row>
    <row r="9" spans="1:27" ht="22.5" x14ac:dyDescent="0.25">
      <c r="A9" s="20" t="s">
        <v>66</v>
      </c>
      <c r="B9" s="21" t="s">
        <v>34</v>
      </c>
      <c r="C9" s="22" t="s">
        <v>46</v>
      </c>
      <c r="D9" s="20" t="s">
        <v>36</v>
      </c>
      <c r="E9" s="20" t="s">
        <v>97</v>
      </c>
      <c r="F9" s="20"/>
      <c r="G9" s="20"/>
      <c r="H9" s="20"/>
      <c r="I9" s="20"/>
      <c r="J9" s="20"/>
      <c r="K9" s="20"/>
      <c r="L9" s="20"/>
      <c r="M9" s="20" t="s">
        <v>37</v>
      </c>
      <c r="N9" s="20">
        <v>27</v>
      </c>
      <c r="O9" s="20" t="s">
        <v>38</v>
      </c>
      <c r="P9" s="21" t="s">
        <v>47</v>
      </c>
      <c r="Q9" s="30">
        <v>46731961400</v>
      </c>
      <c r="R9" s="30">
        <v>0</v>
      </c>
      <c r="S9" s="30">
        <v>0</v>
      </c>
      <c r="T9" s="30">
        <v>46731961400</v>
      </c>
      <c r="U9" s="30">
        <v>0</v>
      </c>
      <c r="V9" s="30">
        <v>45633626302.110001</v>
      </c>
      <c r="W9" s="30">
        <v>1098335097.8900001</v>
      </c>
      <c r="X9" s="30">
        <v>41039020636.910004</v>
      </c>
      <c r="Y9" s="30">
        <v>28401662537.57</v>
      </c>
      <c r="Z9" s="30">
        <v>28401662537.57</v>
      </c>
      <c r="AA9" s="30">
        <v>28401662537.57</v>
      </c>
    </row>
    <row r="10" spans="1:27" ht="22.5" x14ac:dyDescent="0.25">
      <c r="A10" s="20" t="s">
        <v>66</v>
      </c>
      <c r="B10" s="21" t="s">
        <v>34</v>
      </c>
      <c r="C10" s="22" t="s">
        <v>48</v>
      </c>
      <c r="D10" s="20" t="s">
        <v>36</v>
      </c>
      <c r="E10" s="20" t="s">
        <v>98</v>
      </c>
      <c r="F10" s="20" t="s">
        <v>98</v>
      </c>
      <c r="G10" s="20" t="s">
        <v>96</v>
      </c>
      <c r="H10" s="20" t="s">
        <v>100</v>
      </c>
      <c r="I10" s="20"/>
      <c r="J10" s="20"/>
      <c r="K10" s="20"/>
      <c r="L10" s="20"/>
      <c r="M10" s="20" t="s">
        <v>37</v>
      </c>
      <c r="N10" s="20">
        <v>27</v>
      </c>
      <c r="O10" s="20" t="s">
        <v>38</v>
      </c>
      <c r="P10" s="21" t="s">
        <v>49</v>
      </c>
      <c r="Q10" s="30">
        <v>1574952400</v>
      </c>
      <c r="R10" s="30">
        <v>0</v>
      </c>
      <c r="S10" s="30">
        <v>0</v>
      </c>
      <c r="T10" s="30">
        <v>1574952400</v>
      </c>
      <c r="U10" s="30">
        <v>0</v>
      </c>
      <c r="V10" s="30">
        <v>648716519.63999999</v>
      </c>
      <c r="W10" s="30">
        <v>926235880.36000001</v>
      </c>
      <c r="X10" s="30">
        <v>137767877.81999999</v>
      </c>
      <c r="Y10" s="30">
        <v>132503590.81999999</v>
      </c>
      <c r="Z10" s="30">
        <v>132503590.81999999</v>
      </c>
      <c r="AA10" s="30">
        <v>132503590.81999999</v>
      </c>
    </row>
    <row r="11" spans="1:27" ht="33.75" x14ac:dyDescent="0.25">
      <c r="A11" s="20" t="s">
        <v>66</v>
      </c>
      <c r="B11" s="21" t="s">
        <v>34</v>
      </c>
      <c r="C11" s="22" t="s">
        <v>50</v>
      </c>
      <c r="D11" s="20" t="s">
        <v>36</v>
      </c>
      <c r="E11" s="20" t="s">
        <v>98</v>
      </c>
      <c r="F11" s="20" t="s">
        <v>98</v>
      </c>
      <c r="G11" s="20" t="s">
        <v>96</v>
      </c>
      <c r="H11" s="20" t="s">
        <v>101</v>
      </c>
      <c r="I11" s="20"/>
      <c r="J11" s="20"/>
      <c r="K11" s="20"/>
      <c r="L11" s="20"/>
      <c r="M11" s="20" t="s">
        <v>37</v>
      </c>
      <c r="N11" s="20">
        <v>27</v>
      </c>
      <c r="O11" s="20" t="s">
        <v>38</v>
      </c>
      <c r="P11" s="21" t="s">
        <v>51</v>
      </c>
      <c r="Q11" s="30">
        <v>162454000000</v>
      </c>
      <c r="R11" s="30">
        <v>0</v>
      </c>
      <c r="S11" s="30">
        <v>0</v>
      </c>
      <c r="T11" s="30">
        <v>162454000000</v>
      </c>
      <c r="U11" s="30">
        <v>162454000000</v>
      </c>
      <c r="V11" s="30">
        <v>0</v>
      </c>
      <c r="W11" s="30">
        <v>0</v>
      </c>
      <c r="X11" s="30">
        <v>0</v>
      </c>
      <c r="Y11" s="30">
        <v>0</v>
      </c>
      <c r="Z11" s="30">
        <v>0</v>
      </c>
      <c r="AA11" s="30">
        <v>0</v>
      </c>
    </row>
    <row r="12" spans="1:27" ht="22.5" x14ac:dyDescent="0.25">
      <c r="A12" s="20" t="s">
        <v>66</v>
      </c>
      <c r="B12" s="21" t="s">
        <v>34</v>
      </c>
      <c r="C12" s="22" t="s">
        <v>52</v>
      </c>
      <c r="D12" s="20" t="s">
        <v>36</v>
      </c>
      <c r="E12" s="20" t="s">
        <v>98</v>
      </c>
      <c r="F12" s="20" t="s">
        <v>99</v>
      </c>
      <c r="G12" s="20" t="s">
        <v>97</v>
      </c>
      <c r="H12" s="20" t="s">
        <v>102</v>
      </c>
      <c r="I12" s="20"/>
      <c r="J12" s="20"/>
      <c r="K12" s="20"/>
      <c r="L12" s="20"/>
      <c r="M12" s="20" t="s">
        <v>37</v>
      </c>
      <c r="N12" s="20">
        <v>27</v>
      </c>
      <c r="O12" s="20" t="s">
        <v>38</v>
      </c>
      <c r="P12" s="21" t="s">
        <v>53</v>
      </c>
      <c r="Q12" s="30">
        <v>98333664</v>
      </c>
      <c r="R12" s="30">
        <v>0</v>
      </c>
      <c r="S12" s="30">
        <v>0</v>
      </c>
      <c r="T12" s="30">
        <v>98333664</v>
      </c>
      <c r="U12" s="30">
        <v>0</v>
      </c>
      <c r="V12" s="30">
        <v>98333664</v>
      </c>
      <c r="W12" s="30">
        <v>0</v>
      </c>
      <c r="X12" s="30">
        <v>39000000</v>
      </c>
      <c r="Y12" s="30">
        <v>39000000</v>
      </c>
      <c r="Z12" s="30">
        <v>39000000</v>
      </c>
      <c r="AA12" s="30">
        <v>39000000</v>
      </c>
    </row>
    <row r="13" spans="1:27" ht="33.75" x14ac:dyDescent="0.25">
      <c r="A13" s="20" t="s">
        <v>66</v>
      </c>
      <c r="B13" s="21" t="s">
        <v>34</v>
      </c>
      <c r="C13" s="22" t="s">
        <v>54</v>
      </c>
      <c r="D13" s="20" t="s">
        <v>36</v>
      </c>
      <c r="E13" s="20" t="s">
        <v>98</v>
      </c>
      <c r="F13" s="20" t="s">
        <v>99</v>
      </c>
      <c r="G13" s="20" t="s">
        <v>97</v>
      </c>
      <c r="H13" s="20" t="s">
        <v>103</v>
      </c>
      <c r="I13" s="20"/>
      <c r="J13" s="20"/>
      <c r="K13" s="20"/>
      <c r="L13" s="20"/>
      <c r="M13" s="20" t="s">
        <v>37</v>
      </c>
      <c r="N13" s="20">
        <v>27</v>
      </c>
      <c r="O13" s="20" t="s">
        <v>38</v>
      </c>
      <c r="P13" s="21" t="s">
        <v>55</v>
      </c>
      <c r="Q13" s="30">
        <v>5502000000</v>
      </c>
      <c r="R13" s="30">
        <v>0</v>
      </c>
      <c r="S13" s="30">
        <v>0</v>
      </c>
      <c r="T13" s="30">
        <v>5502000000</v>
      </c>
      <c r="U13" s="30">
        <v>0</v>
      </c>
      <c r="V13" s="30">
        <v>5502000000</v>
      </c>
      <c r="W13" s="30">
        <v>0</v>
      </c>
      <c r="X13" s="30">
        <v>3686388002</v>
      </c>
      <c r="Y13" s="30">
        <v>3686388002</v>
      </c>
      <c r="Z13" s="30">
        <v>3686388002</v>
      </c>
      <c r="AA13" s="30">
        <v>3686388002</v>
      </c>
    </row>
    <row r="14" spans="1:27" ht="22.5" x14ac:dyDescent="0.25">
      <c r="A14" s="20" t="s">
        <v>66</v>
      </c>
      <c r="B14" s="21" t="s">
        <v>34</v>
      </c>
      <c r="C14" s="22" t="s">
        <v>56</v>
      </c>
      <c r="D14" s="20" t="s">
        <v>36</v>
      </c>
      <c r="E14" s="20" t="s">
        <v>98</v>
      </c>
      <c r="F14" s="20" t="s">
        <v>104</v>
      </c>
      <c r="G14" s="20"/>
      <c r="H14" s="20"/>
      <c r="I14" s="20"/>
      <c r="J14" s="20"/>
      <c r="K14" s="20"/>
      <c r="L14" s="20"/>
      <c r="M14" s="20" t="s">
        <v>37</v>
      </c>
      <c r="N14" s="20">
        <v>27</v>
      </c>
      <c r="O14" s="20" t="s">
        <v>38</v>
      </c>
      <c r="P14" s="21" t="s">
        <v>57</v>
      </c>
      <c r="Q14" s="30">
        <v>6937250286</v>
      </c>
      <c r="R14" s="30">
        <v>0</v>
      </c>
      <c r="S14" s="30">
        <v>0</v>
      </c>
      <c r="T14" s="30">
        <v>6937250286</v>
      </c>
      <c r="U14" s="30">
        <v>0</v>
      </c>
      <c r="V14" s="30">
        <v>6937250286</v>
      </c>
      <c r="W14" s="30">
        <v>0</v>
      </c>
      <c r="X14" s="30">
        <v>6416414533.8500004</v>
      </c>
      <c r="Y14" s="30">
        <v>6220830119.9399996</v>
      </c>
      <c r="Z14" s="30">
        <v>6220830119.9399996</v>
      </c>
      <c r="AA14" s="30">
        <v>6220830119.9399996</v>
      </c>
    </row>
    <row r="15" spans="1:27" ht="22.5" x14ac:dyDescent="0.25">
      <c r="A15" s="20" t="s">
        <v>66</v>
      </c>
      <c r="B15" s="21" t="s">
        <v>34</v>
      </c>
      <c r="C15" s="22" t="s">
        <v>58</v>
      </c>
      <c r="D15" s="20" t="s">
        <v>36</v>
      </c>
      <c r="E15" s="20" t="s">
        <v>105</v>
      </c>
      <c r="F15" s="20" t="s">
        <v>96</v>
      </c>
      <c r="G15" s="20" t="s">
        <v>99</v>
      </c>
      <c r="H15" s="20" t="s">
        <v>106</v>
      </c>
      <c r="I15" s="20"/>
      <c r="J15" s="20"/>
      <c r="K15" s="20"/>
      <c r="L15" s="20"/>
      <c r="M15" s="20" t="s">
        <v>37</v>
      </c>
      <c r="N15" s="20">
        <v>27</v>
      </c>
      <c r="O15" s="20" t="s">
        <v>38</v>
      </c>
      <c r="P15" s="21" t="s">
        <v>59</v>
      </c>
      <c r="Q15" s="30">
        <v>79730600</v>
      </c>
      <c r="R15" s="30">
        <v>0</v>
      </c>
      <c r="S15" s="30">
        <v>0</v>
      </c>
      <c r="T15" s="30">
        <v>79730600</v>
      </c>
      <c r="U15" s="30">
        <v>0</v>
      </c>
      <c r="V15" s="30">
        <v>0</v>
      </c>
      <c r="W15" s="30">
        <v>79730600</v>
      </c>
      <c r="X15" s="30">
        <v>0</v>
      </c>
      <c r="Y15" s="30">
        <v>0</v>
      </c>
      <c r="Z15" s="30">
        <v>0</v>
      </c>
      <c r="AA15" s="30">
        <v>0</v>
      </c>
    </row>
    <row r="16" spans="1:27" ht="22.5" x14ac:dyDescent="0.25">
      <c r="A16" s="20" t="s">
        <v>66</v>
      </c>
      <c r="B16" s="21" t="s">
        <v>34</v>
      </c>
      <c r="C16" s="22" t="s">
        <v>60</v>
      </c>
      <c r="D16" s="20" t="s">
        <v>36</v>
      </c>
      <c r="E16" s="20" t="s">
        <v>107</v>
      </c>
      <c r="F16" s="20" t="s">
        <v>96</v>
      </c>
      <c r="G16" s="20"/>
      <c r="H16" s="20"/>
      <c r="I16" s="20"/>
      <c r="J16" s="20"/>
      <c r="K16" s="20"/>
      <c r="L16" s="20"/>
      <c r="M16" s="20" t="s">
        <v>37</v>
      </c>
      <c r="N16" s="20">
        <v>27</v>
      </c>
      <c r="O16" s="20" t="s">
        <v>38</v>
      </c>
      <c r="P16" s="21" t="s">
        <v>61</v>
      </c>
      <c r="Q16" s="30">
        <v>4690999000</v>
      </c>
      <c r="R16" s="30">
        <v>0</v>
      </c>
      <c r="S16" s="30">
        <v>0</v>
      </c>
      <c r="T16" s="30">
        <v>4690999000</v>
      </c>
      <c r="U16" s="30">
        <v>0</v>
      </c>
      <c r="V16" s="30">
        <v>4685489601.4700003</v>
      </c>
      <c r="W16" s="30">
        <v>5509398.5300000003</v>
      </c>
      <c r="X16" s="30">
        <v>4447925826.4700003</v>
      </c>
      <c r="Y16" s="30">
        <v>4408784764.8800001</v>
      </c>
      <c r="Z16" s="30">
        <v>4408784764.8800001</v>
      </c>
      <c r="AA16" s="30">
        <v>4408784764.8800001</v>
      </c>
    </row>
    <row r="17" spans="1:27" ht="22.5" x14ac:dyDescent="0.25">
      <c r="A17" s="20" t="s">
        <v>66</v>
      </c>
      <c r="B17" s="21" t="s">
        <v>34</v>
      </c>
      <c r="C17" s="22" t="s">
        <v>62</v>
      </c>
      <c r="D17" s="20" t="s">
        <v>36</v>
      </c>
      <c r="E17" s="20" t="s">
        <v>107</v>
      </c>
      <c r="F17" s="20" t="s">
        <v>99</v>
      </c>
      <c r="G17" s="20" t="s">
        <v>96</v>
      </c>
      <c r="H17" s="20"/>
      <c r="I17" s="20"/>
      <c r="J17" s="20"/>
      <c r="K17" s="20"/>
      <c r="L17" s="20"/>
      <c r="M17" s="20" t="s">
        <v>37</v>
      </c>
      <c r="N17" s="20">
        <v>27</v>
      </c>
      <c r="O17" s="20" t="s">
        <v>38</v>
      </c>
      <c r="P17" s="21" t="s">
        <v>63</v>
      </c>
      <c r="Q17" s="30">
        <v>22565944200</v>
      </c>
      <c r="R17" s="30">
        <v>0</v>
      </c>
      <c r="S17" s="30">
        <v>0</v>
      </c>
      <c r="T17" s="30">
        <v>22565944200</v>
      </c>
      <c r="U17" s="30">
        <v>0</v>
      </c>
      <c r="V17" s="30">
        <v>0</v>
      </c>
      <c r="W17" s="30">
        <v>22565944200</v>
      </c>
      <c r="X17" s="30">
        <v>0</v>
      </c>
      <c r="Y17" s="30">
        <v>0</v>
      </c>
      <c r="Z17" s="30">
        <v>0</v>
      </c>
      <c r="AA17" s="30">
        <v>0</v>
      </c>
    </row>
    <row r="18" spans="1:27" ht="22.5" x14ac:dyDescent="0.25">
      <c r="A18" s="20" t="s">
        <v>66</v>
      </c>
      <c r="B18" s="21" t="s">
        <v>34</v>
      </c>
      <c r="C18" s="22" t="s">
        <v>67</v>
      </c>
      <c r="D18" s="20" t="s">
        <v>36</v>
      </c>
      <c r="E18" s="20" t="s">
        <v>107</v>
      </c>
      <c r="F18" s="20" t="s">
        <v>99</v>
      </c>
      <c r="G18" s="20" t="s">
        <v>98</v>
      </c>
      <c r="H18" s="20"/>
      <c r="I18" s="20"/>
      <c r="J18" s="20"/>
      <c r="K18" s="20"/>
      <c r="L18" s="20"/>
      <c r="M18" s="20" t="s">
        <v>37</v>
      </c>
      <c r="N18" s="20">
        <v>27</v>
      </c>
      <c r="O18" s="20" t="s">
        <v>38</v>
      </c>
      <c r="P18" s="21" t="s">
        <v>68</v>
      </c>
      <c r="Q18" s="30">
        <v>454355200</v>
      </c>
      <c r="R18" s="30">
        <v>0</v>
      </c>
      <c r="S18" s="30">
        <v>0</v>
      </c>
      <c r="T18" s="30">
        <v>454355200</v>
      </c>
      <c r="U18" s="30">
        <v>0</v>
      </c>
      <c r="V18" s="30">
        <v>36673108</v>
      </c>
      <c r="W18" s="30">
        <v>417682092</v>
      </c>
      <c r="X18" s="30">
        <v>36208758</v>
      </c>
      <c r="Y18" s="30">
        <v>36208758</v>
      </c>
      <c r="Z18" s="30">
        <v>36208758</v>
      </c>
      <c r="AA18" s="30">
        <v>36208758</v>
      </c>
    </row>
    <row r="19" spans="1:27" ht="78.75" x14ac:dyDescent="0.25">
      <c r="A19" s="20" t="s">
        <v>66</v>
      </c>
      <c r="B19" s="21" t="s">
        <v>34</v>
      </c>
      <c r="C19" s="22" t="s">
        <v>69</v>
      </c>
      <c r="D19" s="20" t="s">
        <v>64</v>
      </c>
      <c r="E19" s="20" t="s">
        <v>108</v>
      </c>
      <c r="F19" s="20" t="s">
        <v>109</v>
      </c>
      <c r="G19" s="20" t="s">
        <v>110</v>
      </c>
      <c r="H19" s="20" t="s">
        <v>111</v>
      </c>
      <c r="I19" s="20"/>
      <c r="J19" s="20"/>
      <c r="K19" s="20"/>
      <c r="L19" s="20"/>
      <c r="M19" s="20" t="s">
        <v>37</v>
      </c>
      <c r="N19" s="20">
        <v>27</v>
      </c>
      <c r="O19" s="20" t="s">
        <v>38</v>
      </c>
      <c r="P19" s="21" t="s">
        <v>70</v>
      </c>
      <c r="Q19" s="30">
        <v>273382137949</v>
      </c>
      <c r="R19" s="30">
        <v>0</v>
      </c>
      <c r="S19" s="30">
        <v>0</v>
      </c>
      <c r="T19" s="30">
        <v>273382137949</v>
      </c>
      <c r="U19" s="30">
        <v>0</v>
      </c>
      <c r="V19" s="30">
        <v>259217713383.06</v>
      </c>
      <c r="W19" s="30">
        <v>14164424565.940001</v>
      </c>
      <c r="X19" s="30">
        <v>258141024515.29001</v>
      </c>
      <c r="Y19" s="30">
        <v>245064828208.85001</v>
      </c>
      <c r="Z19" s="30">
        <v>245064828208.85001</v>
      </c>
      <c r="AA19" s="30">
        <v>245064828208.85001</v>
      </c>
    </row>
    <row r="20" spans="1:27" ht="78.75" x14ac:dyDescent="0.25">
      <c r="A20" s="20" t="s">
        <v>66</v>
      </c>
      <c r="B20" s="21" t="s">
        <v>34</v>
      </c>
      <c r="C20" s="22" t="s">
        <v>71</v>
      </c>
      <c r="D20" s="20" t="s">
        <v>64</v>
      </c>
      <c r="E20" s="20" t="s">
        <v>108</v>
      </c>
      <c r="F20" s="20" t="s">
        <v>109</v>
      </c>
      <c r="G20" s="20" t="s">
        <v>112</v>
      </c>
      <c r="H20" s="20" t="s">
        <v>111</v>
      </c>
      <c r="I20" s="20"/>
      <c r="J20" s="20"/>
      <c r="K20" s="20"/>
      <c r="L20" s="20"/>
      <c r="M20" s="20" t="s">
        <v>37</v>
      </c>
      <c r="N20" s="20">
        <v>27</v>
      </c>
      <c r="O20" s="20" t="s">
        <v>38</v>
      </c>
      <c r="P20" s="21" t="s">
        <v>70</v>
      </c>
      <c r="Q20" s="30">
        <v>57274875501</v>
      </c>
      <c r="R20" s="30">
        <v>0</v>
      </c>
      <c r="S20" s="30">
        <v>0</v>
      </c>
      <c r="T20" s="30">
        <v>57274875501</v>
      </c>
      <c r="U20" s="30">
        <v>0</v>
      </c>
      <c r="V20" s="30">
        <v>50024068931.129997</v>
      </c>
      <c r="W20" s="30">
        <v>7250806569.8699999</v>
      </c>
      <c r="X20" s="30">
        <v>49954739348.129997</v>
      </c>
      <c r="Y20" s="30">
        <v>47394603676.589996</v>
      </c>
      <c r="Z20" s="30">
        <v>47394603676.589996</v>
      </c>
      <c r="AA20" s="30">
        <v>47394603676.589996</v>
      </c>
    </row>
    <row r="21" spans="1:27" ht="56.25" x14ac:dyDescent="0.25">
      <c r="A21" s="20" t="s">
        <v>66</v>
      </c>
      <c r="B21" s="21" t="s">
        <v>34</v>
      </c>
      <c r="C21" s="22" t="s">
        <v>72</v>
      </c>
      <c r="D21" s="20" t="s">
        <v>64</v>
      </c>
      <c r="E21" s="20" t="s">
        <v>108</v>
      </c>
      <c r="F21" s="20" t="s">
        <v>109</v>
      </c>
      <c r="G21" s="20" t="s">
        <v>113</v>
      </c>
      <c r="H21" s="20" t="s">
        <v>114</v>
      </c>
      <c r="I21" s="20"/>
      <c r="J21" s="20"/>
      <c r="K21" s="20"/>
      <c r="L21" s="20"/>
      <c r="M21" s="20" t="s">
        <v>37</v>
      </c>
      <c r="N21" s="20">
        <v>27</v>
      </c>
      <c r="O21" s="20" t="s">
        <v>38</v>
      </c>
      <c r="P21" s="21" t="s">
        <v>73</v>
      </c>
      <c r="Q21" s="30">
        <v>25000000000</v>
      </c>
      <c r="R21" s="30">
        <v>0</v>
      </c>
      <c r="S21" s="30">
        <v>0</v>
      </c>
      <c r="T21" s="30">
        <v>25000000000</v>
      </c>
      <c r="U21" s="30">
        <v>0</v>
      </c>
      <c r="V21" s="30">
        <v>19440024212</v>
      </c>
      <c r="W21" s="30">
        <v>5559975788</v>
      </c>
      <c r="X21" s="30">
        <v>17473996354.639999</v>
      </c>
      <c r="Y21" s="30">
        <v>10654117178.120001</v>
      </c>
      <c r="Z21" s="30">
        <v>10654117178.120001</v>
      </c>
      <c r="AA21" s="30">
        <v>10654117178.120001</v>
      </c>
    </row>
    <row r="22" spans="1:27" ht="56.25" x14ac:dyDescent="0.25">
      <c r="A22" s="20" t="s">
        <v>66</v>
      </c>
      <c r="B22" s="21" t="s">
        <v>34</v>
      </c>
      <c r="C22" s="22" t="s">
        <v>74</v>
      </c>
      <c r="D22" s="20" t="s">
        <v>64</v>
      </c>
      <c r="E22" s="20" t="s">
        <v>108</v>
      </c>
      <c r="F22" s="20" t="s">
        <v>109</v>
      </c>
      <c r="G22" s="20" t="s">
        <v>115</v>
      </c>
      <c r="H22" s="20" t="s">
        <v>75</v>
      </c>
      <c r="I22" s="20"/>
      <c r="J22" s="20"/>
      <c r="K22" s="20"/>
      <c r="L22" s="20"/>
      <c r="M22" s="20" t="s">
        <v>37</v>
      </c>
      <c r="N22" s="20">
        <v>27</v>
      </c>
      <c r="O22" s="20" t="s">
        <v>38</v>
      </c>
      <c r="P22" s="21" t="s">
        <v>76</v>
      </c>
      <c r="Q22" s="30">
        <v>455055561327</v>
      </c>
      <c r="R22" s="30">
        <v>0</v>
      </c>
      <c r="S22" s="30">
        <v>0</v>
      </c>
      <c r="T22" s="30">
        <v>455055561327</v>
      </c>
      <c r="U22" s="30">
        <v>0</v>
      </c>
      <c r="V22" s="30">
        <v>419453496120.03998</v>
      </c>
      <c r="W22" s="30">
        <v>35602065206.959999</v>
      </c>
      <c r="X22" s="30">
        <v>380399569239.91998</v>
      </c>
      <c r="Y22" s="30">
        <v>152829951989.37</v>
      </c>
      <c r="Z22" s="30">
        <v>152829951989.37</v>
      </c>
      <c r="AA22" s="30">
        <v>152829951989.37</v>
      </c>
    </row>
    <row r="23" spans="1:27" ht="90" x14ac:dyDescent="0.25">
      <c r="A23" s="20" t="s">
        <v>66</v>
      </c>
      <c r="B23" s="21" t="s">
        <v>34</v>
      </c>
      <c r="C23" s="22" t="s">
        <v>77</v>
      </c>
      <c r="D23" s="20" t="s">
        <v>64</v>
      </c>
      <c r="E23" s="20" t="s">
        <v>108</v>
      </c>
      <c r="F23" s="20" t="s">
        <v>109</v>
      </c>
      <c r="G23" s="20" t="s">
        <v>116</v>
      </c>
      <c r="H23" s="20" t="s">
        <v>117</v>
      </c>
      <c r="I23" s="20"/>
      <c r="J23" s="20"/>
      <c r="K23" s="20"/>
      <c r="L23" s="20"/>
      <c r="M23" s="20" t="s">
        <v>65</v>
      </c>
      <c r="N23" s="20">
        <v>10</v>
      </c>
      <c r="O23" s="20" t="s">
        <v>38</v>
      </c>
      <c r="P23" s="21" t="s">
        <v>78</v>
      </c>
      <c r="Q23" s="30">
        <v>450842144973</v>
      </c>
      <c r="R23" s="30">
        <v>0</v>
      </c>
      <c r="S23" s="30">
        <v>0</v>
      </c>
      <c r="T23" s="30">
        <v>450842144973</v>
      </c>
      <c r="U23" s="30">
        <v>0</v>
      </c>
      <c r="V23" s="30">
        <v>448633092351.83002</v>
      </c>
      <c r="W23" s="30">
        <v>2209052621.1700001</v>
      </c>
      <c r="X23" s="30">
        <v>430445282609.83002</v>
      </c>
      <c r="Y23" s="30">
        <v>348011236669.66998</v>
      </c>
      <c r="Z23" s="30">
        <v>348011236669.66998</v>
      </c>
      <c r="AA23" s="30">
        <v>348011236669.66998</v>
      </c>
    </row>
    <row r="24" spans="1:27" ht="90" x14ac:dyDescent="0.25">
      <c r="A24" s="20" t="s">
        <v>66</v>
      </c>
      <c r="B24" s="21" t="s">
        <v>34</v>
      </c>
      <c r="C24" s="22" t="s">
        <v>77</v>
      </c>
      <c r="D24" s="20" t="s">
        <v>64</v>
      </c>
      <c r="E24" s="20" t="s">
        <v>108</v>
      </c>
      <c r="F24" s="20" t="s">
        <v>109</v>
      </c>
      <c r="G24" s="20" t="s">
        <v>116</v>
      </c>
      <c r="H24" s="20" t="s">
        <v>117</v>
      </c>
      <c r="I24" s="20"/>
      <c r="J24" s="20"/>
      <c r="K24" s="20"/>
      <c r="L24" s="20"/>
      <c r="M24" s="20" t="s">
        <v>37</v>
      </c>
      <c r="N24" s="20">
        <v>27</v>
      </c>
      <c r="O24" s="20" t="s">
        <v>38</v>
      </c>
      <c r="P24" s="21" t="s">
        <v>78</v>
      </c>
      <c r="Q24" s="30">
        <v>20426000000</v>
      </c>
      <c r="R24" s="30">
        <v>0</v>
      </c>
      <c r="S24" s="30">
        <v>0</v>
      </c>
      <c r="T24" s="30">
        <v>20426000000</v>
      </c>
      <c r="U24" s="30">
        <v>0</v>
      </c>
      <c r="V24" s="30">
        <v>19606812421</v>
      </c>
      <c r="W24" s="30">
        <v>819187579</v>
      </c>
      <c r="X24" s="30">
        <v>15636019895</v>
      </c>
      <c r="Y24" s="30">
        <v>0</v>
      </c>
      <c r="Z24" s="30">
        <v>0</v>
      </c>
      <c r="AA24" s="30">
        <v>0</v>
      </c>
    </row>
    <row r="25" spans="1:27" ht="78.75" x14ac:dyDescent="0.25">
      <c r="A25" s="20" t="s">
        <v>66</v>
      </c>
      <c r="B25" s="21" t="s">
        <v>34</v>
      </c>
      <c r="C25" s="22" t="s">
        <v>79</v>
      </c>
      <c r="D25" s="20" t="s">
        <v>64</v>
      </c>
      <c r="E25" s="20" t="s">
        <v>108</v>
      </c>
      <c r="F25" s="20" t="s">
        <v>109</v>
      </c>
      <c r="G25" s="20" t="s">
        <v>118</v>
      </c>
      <c r="H25" s="20" t="s">
        <v>119</v>
      </c>
      <c r="I25" s="20"/>
      <c r="J25" s="20"/>
      <c r="K25" s="20"/>
      <c r="L25" s="20"/>
      <c r="M25" s="20" t="s">
        <v>65</v>
      </c>
      <c r="N25" s="20">
        <v>10</v>
      </c>
      <c r="O25" s="20" t="s">
        <v>38</v>
      </c>
      <c r="P25" s="21" t="s">
        <v>80</v>
      </c>
      <c r="Q25" s="30">
        <v>850000000</v>
      </c>
      <c r="R25" s="30">
        <v>0</v>
      </c>
      <c r="S25" s="30">
        <v>0</v>
      </c>
      <c r="T25" s="30">
        <v>850000000</v>
      </c>
      <c r="U25" s="30">
        <v>0</v>
      </c>
      <c r="V25" s="30">
        <v>0</v>
      </c>
      <c r="W25" s="30">
        <v>850000000</v>
      </c>
      <c r="X25" s="30">
        <v>0</v>
      </c>
      <c r="Y25" s="30">
        <v>0</v>
      </c>
      <c r="Z25" s="30">
        <v>0</v>
      </c>
      <c r="AA25" s="30">
        <v>0</v>
      </c>
    </row>
    <row r="26" spans="1:27" ht="78.75" x14ac:dyDescent="0.25">
      <c r="A26" s="20" t="s">
        <v>66</v>
      </c>
      <c r="B26" s="21" t="s">
        <v>34</v>
      </c>
      <c r="C26" s="22" t="s">
        <v>81</v>
      </c>
      <c r="D26" s="20" t="s">
        <v>64</v>
      </c>
      <c r="E26" s="20" t="s">
        <v>108</v>
      </c>
      <c r="F26" s="20" t="s">
        <v>109</v>
      </c>
      <c r="G26" s="20" t="s">
        <v>120</v>
      </c>
      <c r="H26" s="20" t="s">
        <v>119</v>
      </c>
      <c r="I26" s="20"/>
      <c r="J26" s="20"/>
      <c r="K26" s="20"/>
      <c r="L26" s="20"/>
      <c r="M26" s="20" t="s">
        <v>65</v>
      </c>
      <c r="N26" s="20">
        <v>10</v>
      </c>
      <c r="O26" s="20" t="s">
        <v>38</v>
      </c>
      <c r="P26" s="21" t="s">
        <v>80</v>
      </c>
      <c r="Q26" s="30">
        <v>835090852</v>
      </c>
      <c r="R26" s="30">
        <v>0</v>
      </c>
      <c r="S26" s="30">
        <v>0</v>
      </c>
      <c r="T26" s="30">
        <v>835090852</v>
      </c>
      <c r="U26" s="30">
        <v>0</v>
      </c>
      <c r="V26" s="30">
        <v>835090851.75</v>
      </c>
      <c r="W26" s="30">
        <v>0.25</v>
      </c>
      <c r="X26" s="30">
        <v>835090851.75</v>
      </c>
      <c r="Y26" s="30">
        <v>514561989.45999998</v>
      </c>
      <c r="Z26" s="30">
        <v>514561989.45999998</v>
      </c>
      <c r="AA26" s="30">
        <v>514561989.45999998</v>
      </c>
    </row>
    <row r="27" spans="1:27" ht="90" x14ac:dyDescent="0.25">
      <c r="A27" s="20" t="s">
        <v>66</v>
      </c>
      <c r="B27" s="21" t="s">
        <v>34</v>
      </c>
      <c r="C27" s="22" t="s">
        <v>82</v>
      </c>
      <c r="D27" s="20" t="s">
        <v>64</v>
      </c>
      <c r="E27" s="20" t="s">
        <v>108</v>
      </c>
      <c r="F27" s="20" t="s">
        <v>109</v>
      </c>
      <c r="G27" s="20" t="s">
        <v>121</v>
      </c>
      <c r="H27" s="20" t="s">
        <v>117</v>
      </c>
      <c r="I27" s="20"/>
      <c r="J27" s="20"/>
      <c r="K27" s="20"/>
      <c r="L27" s="20"/>
      <c r="M27" s="20" t="s">
        <v>65</v>
      </c>
      <c r="N27" s="20">
        <v>10</v>
      </c>
      <c r="O27" s="20" t="s">
        <v>38</v>
      </c>
      <c r="P27" s="21" t="s">
        <v>78</v>
      </c>
      <c r="Q27" s="30">
        <v>5625677913243</v>
      </c>
      <c r="R27" s="30">
        <v>0</v>
      </c>
      <c r="S27" s="30">
        <v>0</v>
      </c>
      <c r="T27" s="30">
        <v>5625677913243</v>
      </c>
      <c r="U27" s="30">
        <v>0</v>
      </c>
      <c r="V27" s="30">
        <v>5422789834908.0801</v>
      </c>
      <c r="W27" s="30">
        <v>202888078334.92001</v>
      </c>
      <c r="X27" s="30">
        <v>5346662961992.7803</v>
      </c>
      <c r="Y27" s="30">
        <v>3766391383074.8799</v>
      </c>
      <c r="Z27" s="30">
        <v>3766391383074.8799</v>
      </c>
      <c r="AA27" s="30">
        <v>3765995484154.8799</v>
      </c>
    </row>
    <row r="28" spans="1:27" ht="90" x14ac:dyDescent="0.25">
      <c r="A28" s="20" t="s">
        <v>66</v>
      </c>
      <c r="B28" s="21" t="s">
        <v>34</v>
      </c>
      <c r="C28" s="22" t="s">
        <v>82</v>
      </c>
      <c r="D28" s="20" t="s">
        <v>64</v>
      </c>
      <c r="E28" s="20" t="s">
        <v>108</v>
      </c>
      <c r="F28" s="20" t="s">
        <v>109</v>
      </c>
      <c r="G28" s="20" t="s">
        <v>121</v>
      </c>
      <c r="H28" s="20" t="s">
        <v>117</v>
      </c>
      <c r="I28" s="20"/>
      <c r="J28" s="20"/>
      <c r="K28" s="20"/>
      <c r="L28" s="20"/>
      <c r="M28" s="20" t="s">
        <v>37</v>
      </c>
      <c r="N28" s="20">
        <v>20</v>
      </c>
      <c r="O28" s="20" t="s">
        <v>38</v>
      </c>
      <c r="P28" s="21" t="s">
        <v>78</v>
      </c>
      <c r="Q28" s="30">
        <v>8170015660</v>
      </c>
      <c r="R28" s="30">
        <v>0</v>
      </c>
      <c r="S28" s="30">
        <v>0</v>
      </c>
      <c r="T28" s="30">
        <v>8170015660</v>
      </c>
      <c r="U28" s="30">
        <v>0</v>
      </c>
      <c r="V28" s="30">
        <v>7914943596</v>
      </c>
      <c r="W28" s="30">
        <v>255072064</v>
      </c>
      <c r="X28" s="30">
        <v>5799970493</v>
      </c>
      <c r="Y28" s="30">
        <v>162251822</v>
      </c>
      <c r="Z28" s="30">
        <v>162251822</v>
      </c>
      <c r="AA28" s="30">
        <v>162251822</v>
      </c>
    </row>
    <row r="29" spans="1:27" ht="90" x14ac:dyDescent="0.25">
      <c r="A29" s="20" t="s">
        <v>66</v>
      </c>
      <c r="B29" s="21" t="s">
        <v>34</v>
      </c>
      <c r="C29" s="22" t="s">
        <v>82</v>
      </c>
      <c r="D29" s="20" t="s">
        <v>64</v>
      </c>
      <c r="E29" s="20" t="s">
        <v>108</v>
      </c>
      <c r="F29" s="20" t="s">
        <v>109</v>
      </c>
      <c r="G29" s="20" t="s">
        <v>121</v>
      </c>
      <c r="H29" s="20" t="s">
        <v>117</v>
      </c>
      <c r="I29" s="20"/>
      <c r="J29" s="20"/>
      <c r="K29" s="20"/>
      <c r="L29" s="20"/>
      <c r="M29" s="20" t="s">
        <v>37</v>
      </c>
      <c r="N29" s="20">
        <v>21</v>
      </c>
      <c r="O29" s="20" t="s">
        <v>38</v>
      </c>
      <c r="P29" s="21" t="s">
        <v>78</v>
      </c>
      <c r="Q29" s="30">
        <v>125862000000</v>
      </c>
      <c r="R29" s="30">
        <v>0</v>
      </c>
      <c r="S29" s="30">
        <v>0</v>
      </c>
      <c r="T29" s="30">
        <v>125862000000</v>
      </c>
      <c r="U29" s="30">
        <v>0</v>
      </c>
      <c r="V29" s="30">
        <v>122189015497</v>
      </c>
      <c r="W29" s="30">
        <v>3672984503</v>
      </c>
      <c r="X29" s="30">
        <v>56931778060</v>
      </c>
      <c r="Y29" s="30">
        <v>52858172000</v>
      </c>
      <c r="Z29" s="30">
        <v>52858172000</v>
      </c>
      <c r="AA29" s="30">
        <v>52858172000</v>
      </c>
    </row>
    <row r="30" spans="1:27" ht="56.25" x14ac:dyDescent="0.25">
      <c r="A30" s="20" t="s">
        <v>66</v>
      </c>
      <c r="B30" s="21" t="s">
        <v>34</v>
      </c>
      <c r="C30" s="22" t="s">
        <v>83</v>
      </c>
      <c r="D30" s="20" t="s">
        <v>64</v>
      </c>
      <c r="E30" s="20" t="s">
        <v>108</v>
      </c>
      <c r="F30" s="20" t="s">
        <v>109</v>
      </c>
      <c r="G30" s="20" t="s">
        <v>121</v>
      </c>
      <c r="H30" s="20" t="s">
        <v>122</v>
      </c>
      <c r="I30" s="20"/>
      <c r="J30" s="20"/>
      <c r="K30" s="20"/>
      <c r="L30" s="20"/>
      <c r="M30" s="20" t="s">
        <v>65</v>
      </c>
      <c r="N30" s="20">
        <v>14</v>
      </c>
      <c r="O30" s="20" t="s">
        <v>38</v>
      </c>
      <c r="P30" s="21" t="s">
        <v>84</v>
      </c>
      <c r="Q30" s="30">
        <v>67195950673</v>
      </c>
      <c r="R30" s="30">
        <v>0</v>
      </c>
      <c r="S30" s="30">
        <v>0</v>
      </c>
      <c r="T30" s="30">
        <v>67195950673</v>
      </c>
      <c r="U30" s="30">
        <v>0</v>
      </c>
      <c r="V30" s="30">
        <v>55743591334</v>
      </c>
      <c r="W30" s="30">
        <v>11452359339</v>
      </c>
      <c r="X30" s="30">
        <v>54140836184</v>
      </c>
      <c r="Y30" s="30">
        <v>16256493408.02</v>
      </c>
      <c r="Z30" s="30">
        <v>16252843408.02</v>
      </c>
      <c r="AA30" s="30">
        <v>16252843408.02</v>
      </c>
    </row>
    <row r="31" spans="1:27" ht="56.25" x14ac:dyDescent="0.25">
      <c r="A31" s="20" t="s">
        <v>66</v>
      </c>
      <c r="B31" s="21" t="s">
        <v>34</v>
      </c>
      <c r="C31" s="22" t="s">
        <v>83</v>
      </c>
      <c r="D31" s="20" t="s">
        <v>64</v>
      </c>
      <c r="E31" s="20" t="s">
        <v>108</v>
      </c>
      <c r="F31" s="20" t="s">
        <v>109</v>
      </c>
      <c r="G31" s="20" t="s">
        <v>121</v>
      </c>
      <c r="H31" s="20" t="s">
        <v>122</v>
      </c>
      <c r="I31" s="20"/>
      <c r="J31" s="20"/>
      <c r="K31" s="20"/>
      <c r="L31" s="20"/>
      <c r="M31" s="20" t="s">
        <v>37</v>
      </c>
      <c r="N31" s="20">
        <v>27</v>
      </c>
      <c r="O31" s="20" t="s">
        <v>38</v>
      </c>
      <c r="P31" s="21" t="s">
        <v>84</v>
      </c>
      <c r="Q31" s="30">
        <v>804772902609</v>
      </c>
      <c r="R31" s="30">
        <v>0</v>
      </c>
      <c r="S31" s="30">
        <v>0</v>
      </c>
      <c r="T31" s="30">
        <v>804772902609</v>
      </c>
      <c r="U31" s="30">
        <v>0</v>
      </c>
      <c r="V31" s="30">
        <v>738837868511.15002</v>
      </c>
      <c r="W31" s="30">
        <v>65935034097.849998</v>
      </c>
      <c r="X31" s="30">
        <v>497637773761.78003</v>
      </c>
      <c r="Y31" s="30">
        <v>252918900592.95999</v>
      </c>
      <c r="Z31" s="30">
        <v>252918900592.95999</v>
      </c>
      <c r="AA31" s="30">
        <v>252918900592.95999</v>
      </c>
    </row>
    <row r="32" spans="1:27" ht="45" x14ac:dyDescent="0.25">
      <c r="A32" s="20" t="s">
        <v>66</v>
      </c>
      <c r="B32" s="21" t="s">
        <v>34</v>
      </c>
      <c r="C32" s="22" t="s">
        <v>85</v>
      </c>
      <c r="D32" s="20" t="s">
        <v>64</v>
      </c>
      <c r="E32" s="20" t="s">
        <v>108</v>
      </c>
      <c r="F32" s="20" t="s">
        <v>109</v>
      </c>
      <c r="G32" s="20" t="s">
        <v>104</v>
      </c>
      <c r="H32" s="20" t="s">
        <v>123</v>
      </c>
      <c r="I32" s="20"/>
      <c r="J32" s="20"/>
      <c r="K32" s="20"/>
      <c r="L32" s="20"/>
      <c r="M32" s="20" t="s">
        <v>65</v>
      </c>
      <c r="N32" s="20">
        <v>16</v>
      </c>
      <c r="O32" s="20" t="s">
        <v>38</v>
      </c>
      <c r="P32" s="21" t="s">
        <v>86</v>
      </c>
      <c r="Q32" s="30">
        <v>175657000000</v>
      </c>
      <c r="R32" s="30">
        <v>0</v>
      </c>
      <c r="S32" s="30">
        <v>0</v>
      </c>
      <c r="T32" s="30">
        <v>175657000000</v>
      </c>
      <c r="U32" s="30">
        <v>0</v>
      </c>
      <c r="V32" s="30">
        <v>156803096742.79999</v>
      </c>
      <c r="W32" s="30">
        <v>18853903257.200001</v>
      </c>
      <c r="X32" s="30">
        <v>143507826920.10999</v>
      </c>
      <c r="Y32" s="30">
        <v>93928478650.429993</v>
      </c>
      <c r="Z32" s="30">
        <v>93928478650.429993</v>
      </c>
      <c r="AA32" s="30">
        <v>93928478650.429993</v>
      </c>
    </row>
    <row r="33" spans="1:27" ht="45" x14ac:dyDescent="0.25">
      <c r="A33" s="20" t="s">
        <v>66</v>
      </c>
      <c r="B33" s="21" t="s">
        <v>34</v>
      </c>
      <c r="C33" s="22" t="s">
        <v>85</v>
      </c>
      <c r="D33" s="20" t="s">
        <v>64</v>
      </c>
      <c r="E33" s="20" t="s">
        <v>108</v>
      </c>
      <c r="F33" s="20" t="s">
        <v>109</v>
      </c>
      <c r="G33" s="20" t="s">
        <v>104</v>
      </c>
      <c r="H33" s="20" t="s">
        <v>123</v>
      </c>
      <c r="I33" s="20"/>
      <c r="J33" s="20"/>
      <c r="K33" s="20"/>
      <c r="L33" s="20"/>
      <c r="M33" s="20" t="s">
        <v>37</v>
      </c>
      <c r="N33" s="20">
        <v>21</v>
      </c>
      <c r="O33" s="20" t="s">
        <v>38</v>
      </c>
      <c r="P33" s="21" t="s">
        <v>86</v>
      </c>
      <c r="Q33" s="30">
        <v>491981902212</v>
      </c>
      <c r="R33" s="30">
        <v>0</v>
      </c>
      <c r="S33" s="30">
        <v>0</v>
      </c>
      <c r="T33" s="30">
        <v>491981902212</v>
      </c>
      <c r="U33" s="30">
        <v>0</v>
      </c>
      <c r="V33" s="30">
        <v>438396637390.87</v>
      </c>
      <c r="W33" s="30">
        <v>53585264821.129997</v>
      </c>
      <c r="X33" s="30">
        <v>403511766217.77002</v>
      </c>
      <c r="Y33" s="30">
        <v>267365195233.98001</v>
      </c>
      <c r="Z33" s="30">
        <v>267365143233.98001</v>
      </c>
      <c r="AA33" s="30">
        <v>267365143233.98001</v>
      </c>
    </row>
    <row r="34" spans="1:27" ht="45" x14ac:dyDescent="0.25">
      <c r="A34" s="20" t="s">
        <v>66</v>
      </c>
      <c r="B34" s="21" t="s">
        <v>34</v>
      </c>
      <c r="C34" s="22" t="s">
        <v>85</v>
      </c>
      <c r="D34" s="20" t="s">
        <v>64</v>
      </c>
      <c r="E34" s="20" t="s">
        <v>108</v>
      </c>
      <c r="F34" s="20" t="s">
        <v>109</v>
      </c>
      <c r="G34" s="20" t="s">
        <v>104</v>
      </c>
      <c r="H34" s="20" t="s">
        <v>123</v>
      </c>
      <c r="I34" s="20"/>
      <c r="J34" s="20"/>
      <c r="K34" s="20"/>
      <c r="L34" s="20"/>
      <c r="M34" s="20" t="s">
        <v>37</v>
      </c>
      <c r="N34" s="20">
        <v>26</v>
      </c>
      <c r="O34" s="20" t="s">
        <v>38</v>
      </c>
      <c r="P34" s="21" t="s">
        <v>86</v>
      </c>
      <c r="Q34" s="30">
        <v>20492784988</v>
      </c>
      <c r="R34" s="30">
        <v>0</v>
      </c>
      <c r="S34" s="30">
        <v>0</v>
      </c>
      <c r="T34" s="30">
        <v>20492784988</v>
      </c>
      <c r="U34" s="30">
        <v>0</v>
      </c>
      <c r="V34" s="30">
        <v>0</v>
      </c>
      <c r="W34" s="30">
        <v>20492784988</v>
      </c>
      <c r="X34" s="30">
        <v>0</v>
      </c>
      <c r="Y34" s="30">
        <v>0</v>
      </c>
      <c r="Z34" s="30">
        <v>0</v>
      </c>
      <c r="AA34" s="30">
        <v>0</v>
      </c>
    </row>
    <row r="35" spans="1:27" ht="45" x14ac:dyDescent="0.25">
      <c r="A35" s="20" t="s">
        <v>66</v>
      </c>
      <c r="B35" s="21" t="s">
        <v>34</v>
      </c>
      <c r="C35" s="22" t="s">
        <v>85</v>
      </c>
      <c r="D35" s="20" t="s">
        <v>64</v>
      </c>
      <c r="E35" s="20" t="s">
        <v>108</v>
      </c>
      <c r="F35" s="20" t="s">
        <v>109</v>
      </c>
      <c r="G35" s="20" t="s">
        <v>104</v>
      </c>
      <c r="H35" s="20" t="s">
        <v>123</v>
      </c>
      <c r="I35" s="20"/>
      <c r="J35" s="20"/>
      <c r="K35" s="20"/>
      <c r="L35" s="20"/>
      <c r="M35" s="20" t="s">
        <v>37</v>
      </c>
      <c r="N35" s="20">
        <v>27</v>
      </c>
      <c r="O35" s="20" t="s">
        <v>38</v>
      </c>
      <c r="P35" s="21" t="s">
        <v>86</v>
      </c>
      <c r="Q35" s="30">
        <v>552944390767</v>
      </c>
      <c r="R35" s="30">
        <v>0</v>
      </c>
      <c r="S35" s="30">
        <v>0</v>
      </c>
      <c r="T35" s="30">
        <v>552944390767</v>
      </c>
      <c r="U35" s="30">
        <v>0</v>
      </c>
      <c r="V35" s="30">
        <v>535650482873.70001</v>
      </c>
      <c r="W35" s="30">
        <v>17293907893.299999</v>
      </c>
      <c r="X35" s="30">
        <v>521605341279.83002</v>
      </c>
      <c r="Y35" s="30">
        <v>363042140741.03003</v>
      </c>
      <c r="Z35" s="30">
        <v>363042140741.03003</v>
      </c>
      <c r="AA35" s="30">
        <v>363021058425.03003</v>
      </c>
    </row>
    <row r="36" spans="1:27" ht="56.25" x14ac:dyDescent="0.25">
      <c r="A36" s="20" t="s">
        <v>66</v>
      </c>
      <c r="B36" s="21" t="s">
        <v>34</v>
      </c>
      <c r="C36" s="22" t="s">
        <v>87</v>
      </c>
      <c r="D36" s="20" t="s">
        <v>64</v>
      </c>
      <c r="E36" s="20" t="s">
        <v>124</v>
      </c>
      <c r="F36" s="20" t="s">
        <v>109</v>
      </c>
      <c r="G36" s="20" t="s">
        <v>110</v>
      </c>
      <c r="H36" s="20" t="s">
        <v>122</v>
      </c>
      <c r="I36" s="20"/>
      <c r="J36" s="20"/>
      <c r="K36" s="20"/>
      <c r="L36" s="20"/>
      <c r="M36" s="20" t="s">
        <v>37</v>
      </c>
      <c r="N36" s="20">
        <v>27</v>
      </c>
      <c r="O36" s="20" t="s">
        <v>38</v>
      </c>
      <c r="P36" s="21" t="s">
        <v>84</v>
      </c>
      <c r="Q36" s="30">
        <v>141937457349</v>
      </c>
      <c r="R36" s="30">
        <v>0</v>
      </c>
      <c r="S36" s="30">
        <v>0</v>
      </c>
      <c r="T36" s="30">
        <v>141937457349</v>
      </c>
      <c r="U36" s="30">
        <v>0</v>
      </c>
      <c r="V36" s="30">
        <v>109836559562.75999</v>
      </c>
      <c r="W36" s="30">
        <v>32100897786.240002</v>
      </c>
      <c r="X36" s="30">
        <v>76465301905.279999</v>
      </c>
      <c r="Y36" s="30">
        <v>50734953152.730003</v>
      </c>
      <c r="Z36" s="30">
        <v>50734953152.730003</v>
      </c>
      <c r="AA36" s="30">
        <v>50734953152.730003</v>
      </c>
    </row>
    <row r="37" spans="1:27" ht="45" x14ac:dyDescent="0.25">
      <c r="A37" s="20" t="s">
        <v>66</v>
      </c>
      <c r="B37" s="21" t="s">
        <v>34</v>
      </c>
      <c r="C37" s="22" t="s">
        <v>88</v>
      </c>
      <c r="D37" s="20" t="s">
        <v>64</v>
      </c>
      <c r="E37" s="20" t="s">
        <v>124</v>
      </c>
      <c r="F37" s="20" t="s">
        <v>109</v>
      </c>
      <c r="G37" s="20" t="s">
        <v>112</v>
      </c>
      <c r="H37" s="20" t="s">
        <v>89</v>
      </c>
      <c r="I37" s="20"/>
      <c r="J37" s="20"/>
      <c r="K37" s="20"/>
      <c r="L37" s="20"/>
      <c r="M37" s="20" t="s">
        <v>37</v>
      </c>
      <c r="N37" s="20">
        <v>27</v>
      </c>
      <c r="O37" s="20" t="s">
        <v>38</v>
      </c>
      <c r="P37" s="21" t="s">
        <v>90</v>
      </c>
      <c r="Q37" s="30">
        <v>488050275011</v>
      </c>
      <c r="R37" s="30">
        <v>0</v>
      </c>
      <c r="S37" s="30">
        <v>0</v>
      </c>
      <c r="T37" s="30">
        <v>488050275011</v>
      </c>
      <c r="U37" s="30">
        <v>0</v>
      </c>
      <c r="V37" s="30">
        <v>447790845897.58002</v>
      </c>
      <c r="W37" s="30">
        <v>40259429113.419998</v>
      </c>
      <c r="X37" s="30">
        <v>347817781562.79999</v>
      </c>
      <c r="Y37" s="30">
        <v>208266726480.82001</v>
      </c>
      <c r="Z37" s="30">
        <v>208266726480.82001</v>
      </c>
      <c r="AA37" s="30">
        <v>208266726480.82001</v>
      </c>
    </row>
    <row r="38" spans="1:27" x14ac:dyDescent="0.25">
      <c r="A38" s="20" t="s">
        <v>91</v>
      </c>
      <c r="B38" s="21" t="s">
        <v>91</v>
      </c>
      <c r="C38" s="22" t="s">
        <v>91</v>
      </c>
      <c r="D38" s="20" t="s">
        <v>91</v>
      </c>
      <c r="E38" s="20" t="s">
        <v>91</v>
      </c>
      <c r="F38" s="20" t="s">
        <v>91</v>
      </c>
      <c r="G38" s="20" t="s">
        <v>91</v>
      </c>
      <c r="H38" s="20" t="s">
        <v>91</v>
      </c>
      <c r="I38" s="20" t="s">
        <v>91</v>
      </c>
      <c r="J38" s="20" t="s">
        <v>91</v>
      </c>
      <c r="K38" s="20" t="s">
        <v>91</v>
      </c>
      <c r="L38" s="20" t="s">
        <v>91</v>
      </c>
      <c r="M38" s="20" t="s">
        <v>91</v>
      </c>
      <c r="N38" s="20" t="s">
        <v>91</v>
      </c>
      <c r="O38" s="20" t="s">
        <v>91</v>
      </c>
      <c r="P38" s="21" t="s">
        <v>91</v>
      </c>
      <c r="Q38" s="30">
        <v>10852951929864</v>
      </c>
      <c r="R38" s="30">
        <v>0</v>
      </c>
      <c r="S38" s="30">
        <v>0</v>
      </c>
      <c r="T38" s="30">
        <v>10852951929864</v>
      </c>
      <c r="U38" s="30">
        <v>293869000000</v>
      </c>
      <c r="V38" s="30">
        <v>10000744264066</v>
      </c>
      <c r="W38" s="30">
        <v>558338665798.03003</v>
      </c>
      <c r="X38" s="30">
        <v>9206327226387.9609</v>
      </c>
      <c r="Y38" s="30">
        <v>6462540325346.1201</v>
      </c>
      <c r="Z38" s="30">
        <v>6462536623346.1201</v>
      </c>
      <c r="AA38" s="30">
        <v>6462119642110.1201</v>
      </c>
    </row>
    <row r="39" spans="1:27" x14ac:dyDescent="0.25">
      <c r="A39" s="20" t="s">
        <v>91</v>
      </c>
      <c r="B39" s="23" t="s">
        <v>91</v>
      </c>
      <c r="C39" s="22" t="s">
        <v>91</v>
      </c>
      <c r="D39" s="20" t="s">
        <v>91</v>
      </c>
      <c r="E39" s="20" t="s">
        <v>91</v>
      </c>
      <c r="F39" s="20" t="s">
        <v>91</v>
      </c>
      <c r="G39" s="20" t="s">
        <v>91</v>
      </c>
      <c r="H39" s="20" t="s">
        <v>91</v>
      </c>
      <c r="I39" s="20" t="s">
        <v>91</v>
      </c>
      <c r="J39" s="20" t="s">
        <v>91</v>
      </c>
      <c r="K39" s="20" t="s">
        <v>91</v>
      </c>
      <c r="L39" s="20" t="s">
        <v>91</v>
      </c>
      <c r="M39" s="20" t="s">
        <v>91</v>
      </c>
      <c r="N39" s="20" t="s">
        <v>91</v>
      </c>
      <c r="O39" s="20" t="s">
        <v>91</v>
      </c>
      <c r="P39" s="21" t="s">
        <v>91</v>
      </c>
      <c r="Q39" s="24" t="s">
        <v>91</v>
      </c>
      <c r="R39" s="24" t="s">
        <v>91</v>
      </c>
      <c r="S39" s="24" t="s">
        <v>91</v>
      </c>
      <c r="T39" s="31">
        <f>+SUM(T19:T37)</f>
        <v>9786408403114</v>
      </c>
      <c r="U39" s="24" t="s">
        <v>91</v>
      </c>
      <c r="V39" s="24" t="s">
        <v>91</v>
      </c>
      <c r="W39" s="24" t="s">
        <v>91</v>
      </c>
      <c r="X39" s="31">
        <f>+SUM(X19:X37)</f>
        <v>8606967061191.9102</v>
      </c>
      <c r="Y39" s="31">
        <f>+SUM(Y19:Y37)</f>
        <v>5876393994868.9102</v>
      </c>
      <c r="Z39" s="24" t="s">
        <v>91</v>
      </c>
      <c r="AA39" s="24" t="s">
        <v>91</v>
      </c>
    </row>
    <row r="40" spans="1:27" x14ac:dyDescent="0.25">
      <c r="A40" s="20"/>
      <c r="B40" s="23"/>
      <c r="C40" s="22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1"/>
      <c r="Q40" s="24"/>
      <c r="R40" s="24"/>
      <c r="S40" s="24"/>
      <c r="T40" s="31">
        <f>+T39-SEPTIEMBRE!C12</f>
        <v>0</v>
      </c>
      <c r="U40" s="24"/>
      <c r="V40" s="24"/>
      <c r="W40" s="24"/>
      <c r="X40" s="31">
        <f>+X39-SEPTIEMBRE!D12</f>
        <v>0</v>
      </c>
      <c r="Y40" s="31">
        <f>+Y39-SEPTIEMBRE!E12</f>
        <v>0</v>
      </c>
      <c r="Z40" s="24"/>
      <c r="AA40" s="24"/>
    </row>
    <row r="41" spans="1:27" ht="33.950000000000003" customHeight="1" x14ac:dyDescent="0.25">
      <c r="A41" s="20"/>
      <c r="B41" s="21"/>
      <c r="C41" s="22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1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</row>
    <row r="42" spans="1:27" x14ac:dyDescent="0.25">
      <c r="A42" s="20"/>
      <c r="B42" s="23"/>
      <c r="C42" s="22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1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</row>
    <row r="43" spans="1:27" x14ac:dyDescent="0.25"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</row>
  </sheetData>
  <autoFilter ref="A4:AA39" xr:uid="{00000000-0001-0000-0000-000000000000}"/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680B7542136A429C2A1CA87F3057A9" ma:contentTypeVersion="6" ma:contentTypeDescription="Crear nuevo documento." ma:contentTypeScope="" ma:versionID="3cdae51bfedfb65f122b83c74efa758d">
  <xsd:schema xmlns:xsd="http://www.w3.org/2001/XMLSchema" xmlns:xs="http://www.w3.org/2001/XMLSchema" xmlns:p="http://schemas.microsoft.com/office/2006/metadata/properties" xmlns:ns2="e143e379-8f01-4f5a-a7f5-73d50f2916e9" xmlns:ns3="a0746198-a01b-4b89-9322-d7170d2f8293" targetNamespace="http://schemas.microsoft.com/office/2006/metadata/properties" ma:root="true" ma:fieldsID="b68f13f11eca10452a0c36062fdb222d" ns2:_="" ns3:_="">
    <xsd:import namespace="e143e379-8f01-4f5a-a7f5-73d50f2916e9"/>
    <xsd:import namespace="a0746198-a01b-4b89-9322-d7170d2f82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43e379-8f01-4f5a-a7f5-73d50f2916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746198-a01b-4b89-9322-d7170d2f829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FD17807-81D2-4AAC-B0FD-4B4D6D0241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43e379-8f01-4f5a-a7f5-73d50f2916e9"/>
    <ds:schemaRef ds:uri="a0746198-a01b-4b89-9322-d7170d2f82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D1BCB7-D62B-4BC0-B91E-E98786CFDC0D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049ab5e6-8258-4c00-8216-704ad3e121da"/>
    <ds:schemaRef ds:uri="a0746198-a01b-4b89-9322-d7170d2f8293"/>
  </ds:schemaRefs>
</ds:datastoreItem>
</file>

<file path=customXml/itemProps3.xml><?xml version="1.0" encoding="utf-8"?>
<ds:datastoreItem xmlns:ds="http://schemas.openxmlformats.org/officeDocument/2006/customXml" ds:itemID="{6021BEBB-5D4A-4B0C-B4AB-AAE6CFEE655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SEPTIEMBRE</vt:lpstr>
      <vt:lpstr>SIIF_SEPTIEMBRE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Norman Giovanni Herrera Caicedo</dc:creator>
  <cp:keywords/>
  <dc:description/>
  <cp:lastModifiedBy>Mauricio Alejandro Rodriguez Tovar</cp:lastModifiedBy>
  <cp:revision/>
  <dcterms:created xsi:type="dcterms:W3CDTF">2020-07-30T19:08:41Z</dcterms:created>
  <dcterms:modified xsi:type="dcterms:W3CDTF">2025-03-06T15:20:22Z</dcterms:modified>
  <cp:category/>
  <cp:contentStatus/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0x01010059680B7542136A429C2A1CA87F3057A9</vt:lpwstr>
  </property>
</Properties>
</file>