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2024\04_Abril_Trasparencia\"/>
    </mc:Choice>
  </mc:AlternateContent>
  <xr:revisionPtr revIDLastSave="0" documentId="13_ncr:1_{217C5854-620C-4364-9E8D-0567EFE25A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bril" sheetId="2" r:id="rId1"/>
    <sheet name="SIIF_Abril" sheetId="1" r:id="rId2"/>
  </sheets>
  <definedNames>
    <definedName name="_xlnm._FilterDatabase" localSheetId="1" hidden="1">SIIF_Abril!$A$4:$AA$44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E11" i="2" l="1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7" i="2"/>
  <c r="G8" i="2"/>
  <c r="F11" i="2"/>
  <c r="C12" i="2"/>
  <c r="E12" i="2"/>
  <c r="D12" i="2"/>
  <c r="G4" i="2"/>
  <c r="F4" i="2"/>
  <c r="G12" i="2" l="1"/>
  <c r="F12" i="2"/>
</calcChain>
</file>

<file path=xl/sharedStrings.xml><?xml version="1.0" encoding="utf-8"?>
<sst xmlns="http://schemas.openxmlformats.org/spreadsheetml/2006/main" count="287" uniqueCount="97">
  <si>
    <t>DESCRIPCION</t>
  </si>
  <si>
    <t>APROPIACION</t>
  </si>
  <si>
    <t>COMPROMISOS</t>
  </si>
  <si>
    <t>OBLIGACIONES</t>
  </si>
  <si>
    <t>% Comp</t>
  </si>
  <si>
    <t>%Obl</t>
  </si>
  <si>
    <t>Total general</t>
  </si>
  <si>
    <t>Área responsable: Dirección de Planeación y Control de Gestión- Subdirección de Programación</t>
  </si>
  <si>
    <t>Año Fiscal:</t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</si>
  <si>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</si>
  <si>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</si>
  <si>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</si>
  <si>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</si>
  <si>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</si>
  <si>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</si>
  <si>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</si>
  <si>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</si>
  <si>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</si>
  <si>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</si>
  <si>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</si>
  <si>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</si>
  <si>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</si>
  <si>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</si>
  <si>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</si>
  <si>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</si>
  <si>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</si>
  <si>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</si>
  <si>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</si>
  <si>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</si>
  <si>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</si>
  <si>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</si>
  <si>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</si>
  <si>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</si>
  <si>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</si>
  <si>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INSTITUTO COLOMBIANO DE BIENESTAR FAMILIAR (ICBF)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</si>
  <si>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</si>
  <si>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</si>
  <si>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</si>
  <si>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</si>
  <si>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</si>
  <si>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</si>
  <si>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</si>
  <si>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</si>
  <si>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</si>
  <si>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</si>
  <si>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</si>
  <si>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</si>
  <si>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</si>
  <si>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</si>
  <si>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</si>
  <si>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</si>
  <si>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</si>
  <si>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</si>
  <si>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</si>
  <si>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</si>
  <si>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</si>
  <si>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</si>
  <si>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</si>
  <si>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</si>
  <si>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</si>
  <si>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</si>
  <si>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</si>
  <si>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</si>
  <si>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</si>
  <si>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</si>
  <si>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Nación</t>
  </si>
  <si>
    <t>SUB</t>
  </si>
  <si>
    <t>SOR</t>
  </si>
  <si>
    <t>ITEM 2</t>
  </si>
  <si>
    <t>46-02-00</t>
  </si>
  <si>
    <t>A-08-04-03</t>
  </si>
  <si>
    <t>CONTRIBUCIÓN NACIONAL DE VALORIZACIÓN</t>
  </si>
  <si>
    <t>C-4602-1500-1-704060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</si>
  <si>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</si>
  <si>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</si>
  <si>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</si>
  <si>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</si>
  <si>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</si>
  <si>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</si>
  <si>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</si>
  <si>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C-4602-1500-6-704020</t>
  </si>
  <si>
    <t>7. ACTORES DIFERENCIALES PARA EL CAMBIO / 2. UNIVERSALIZACIÓN DE LA ATENCIÓN INTEGRAL A LA PRIMERA INFANCIA EN LOS TERRITORIOS CON MAYOR RIESGO DE VULNERACIÓN DE DERECHOS PARA LA NIÑEZ</t>
  </si>
  <si>
    <t>C-4602-1500-7-704030</t>
  </si>
  <si>
    <t>7. ACTORES DIFERENCIALES PARA EL CAMBIO / 3. PROTECCIÓN DE LA TRAYECTORIA DE VIDA Y EDUCATIVAS A TRAVÉS DEL ARTE, DEPORTE, CULTURA, AMBIENTE Y CIENCIA Y TECNOLOGÍA</t>
  </si>
  <si>
    <t>C-4602-1500-8-704030</t>
  </si>
  <si>
    <t>C-4602-1500-9-704020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</si>
  <si>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</si>
  <si>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</si>
  <si>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</si>
  <si>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</si>
  <si>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</si>
  <si>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</si>
  <si>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</si>
  <si>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</si>
  <si>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>Enero-Abril</t>
  </si>
  <si>
    <t>Fuente de información: Reporte Ejecución Presupuestal SIIF Nación- Fecha Reporte: Mayo 2 de 2024</t>
  </si>
  <si>
    <t>República de Colombia
Departamento para la Prosperidad Social
Instituto Colombiano de Bienestar Familiar
Cecilia De la Fuente de Lleras
Dirección de Planeación y Control de Gestión
EJECUCIÓN PRESUPUESTAL PROYECTOS DE INVERSIÓN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</si>
</sst>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</font>
    <font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40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41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4" borderId="2" xfId="4" applyFont="1" applyFill="1" applyBorder="1" applyAlignment="1">
      <alignment horizontal="center"/>
    </xf>
    <xf numFmtId="164" fontId="10" fillId="4" borderId="2" xfId="4" applyNumberFormat="1" applyFont="1" applyFill="1" applyBorder="1" applyAlignment="1">
      <alignment horizontal="center"/>
    </xf>
    <xf numFmtId="164" fontId="10" fillId="4" borderId="3" xfId="4" applyNumberFormat="1" applyFont="1" applyFill="1" applyBorder="1" applyAlignment="1">
      <alignment horizontal="center"/>
    </xf>
    <xf numFmtId="0" fontId="11" fillId="4" borderId="6" xfId="0" applyFont="1" applyFill="1" applyBorder="1"/>
    <xf numFmtId="164" fontId="11" fillId="4" borderId="6" xfId="2" applyNumberFormat="1" applyFont="1" applyFill="1" applyBorder="1" applyAlignment="1">
      <alignment vertical="center"/>
    </xf>
    <xf numFmtId="166" fontId="11" fillId="4" borderId="6" xfId="3" applyNumberFormat="1" applyFont="1" applyFill="1" applyBorder="1" applyAlignment="1">
      <alignment vertical="center"/>
    </xf>
    <xf numFmtId="43" fontId="2" fillId="0" borderId="0" xfId="1" applyFont="1" applyAlignme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167" fontId="13" fillId="0" borderId="1" xfId="0" applyNumberFormat="1" applyFont="1" applyBorder="1" applyAlignment="1">
      <alignment horizontal="right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8" fontId="15" fillId="0" borderId="1" xfId="0" applyNumberFormat="1" applyFont="1" applyBorder="1" applyAlignment="1">
      <alignment horizontal="right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vertical="center" wrapText="1" readingOrder="1"/>
    </xf>
    <xf numFmtId="8" fontId="17" fillId="0" borderId="1" xfId="0" applyNumberFormat="1" applyFont="1" applyBorder="1" applyAlignment="1">
      <alignment horizontal="right" vertical="center" wrapText="1" readingOrder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 readingOrder="1"/>
    </xf>
    <xf numFmtId="0" fontId="16" fillId="5" borderId="7" xfId="0" applyFont="1" applyFill="1" applyBorder="1" applyAlignment="1">
      <alignment horizontal="center" vertical="center" wrapText="1" readingOrder="1"/>
    </xf>
    <xf numFmtId="0" fontId="16" fillId="5" borderId="8" xfId="0" applyFont="1" applyFill="1" applyBorder="1" applyAlignment="1">
      <alignment horizontal="center" vertical="center" wrapText="1" readingOrder="1"/>
    </xf>
    <xf numFmtId="0" fontId="16" fillId="5" borderId="7" xfId="0" applyFont="1" applyFill="1" applyBorder="1" applyAlignment="1">
      <alignment horizontal="center" vertical="center" wrapText="1" readingOrder="1"/>
    </xf>
    <xf numFmtId="0" fontId="16" fillId="5" borderId="8" xfId="0" applyFont="1" applyFill="1" applyBorder="1" applyAlignment="1">
      <alignment horizontal="center" vertical="center" wrapText="1" readingOrder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activeCell="C13" sqref="C13"/>
    </sheetView>
  </sheetViews>
  <sheetFormatPr baseColWidth="10" defaultColWidth="0" defaultRowHeight="15" customHeight="1" zeroHeight="1" x14ac:dyDescent="0.25"/>
  <cols>
    <col min="1" max="1" width="3.7109375" customWidth="1"/>
    <col min="2" max="2" width="80.5703125" style="8" customWidth="1"/>
    <col min="3" max="3" width="20.5703125" style="9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3" t="s">
        <v>96</v>
      </c>
      <c r="B1" s="34"/>
      <c r="C1" s="34"/>
      <c r="D1" s="34"/>
      <c r="E1" s="34"/>
      <c r="F1" s="34"/>
      <c r="G1" s="34"/>
      <c r="H1" s="34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3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5" t="s">
        <v>5</v>
      </c>
      <c r="H3" s="3"/>
      <c r="I3" s="5"/>
      <c r="J3" s="3"/>
      <c r="K3" s="3"/>
      <c r="L3" s="3"/>
      <c r="M3" s="3"/>
      <c r="N3" s="3"/>
    </row>
    <row r="4" spans="1:14" ht="33.75" x14ac:dyDescent="0.25">
      <c r="A4" s="3"/>
      <c r="B4" s="26" t="s">
        <v>81</v>
      </c>
      <c r="C4" s="6">
        <f>SUMIF(SIIF_Abril!$P:$P,$B4,SIIF_Abril!$T:$T)</f>
        <v>6230978073876</v>
      </c>
      <c r="D4" s="6">
        <f>SUMIF(SIIF_Abril!$P:$P,$B4,SIIF_Abril!$X:$X)</f>
        <v>4533798082691.3301</v>
      </c>
      <c r="E4" s="6">
        <f>SUMIF(SIIF_Abril!$P:$P,$B4,SIIF_Abril!$Y:$Y)</f>
        <v>1232302803414.21</v>
      </c>
      <c r="F4" s="1">
        <f>+D4/C4</f>
        <v>0.72762221740110644</v>
      </c>
      <c r="G4" s="7">
        <f>+E4/C4</f>
        <v>0.19777036426765213</v>
      </c>
      <c r="H4" s="3"/>
      <c r="I4" s="5"/>
      <c r="J4" s="3"/>
      <c r="K4" s="3"/>
      <c r="L4" s="3"/>
      <c r="M4" s="3"/>
      <c r="N4" s="3"/>
    </row>
    <row r="5" spans="1:14" ht="22.5" x14ac:dyDescent="0.25">
      <c r="B5" s="26" t="s">
        <v>83</v>
      </c>
      <c r="C5" s="6">
        <f>SUMIF(SIIF_Abril!$P:$P,$B5,SIIF_Abril!$T:$T)</f>
        <v>1685090852</v>
      </c>
      <c r="D5" s="6">
        <f>SUMIF(SIIF_Abril!$P:$P,$B5,SIIF_Abril!$X:$X)</f>
        <v>617594461</v>
      </c>
      <c r="E5" s="6">
        <f>SUMIF(SIIF_Abril!$P:$P,$B5,SIIF_Abril!$Y:$Y)</f>
        <v>379419082.57999998</v>
      </c>
      <c r="F5" s="1">
        <f t="shared" ref="F5:F11" si="0">+D5/C5</f>
        <v>0.36650514140943186</v>
      </c>
      <c r="G5" s="7">
        <f t="shared" ref="G5:G11" si="1">+E5/C5</f>
        <v>0.2251623893926403</v>
      </c>
      <c r="H5" s="3"/>
      <c r="I5" s="5"/>
      <c r="J5" s="3"/>
      <c r="K5" s="3"/>
      <c r="L5" s="3"/>
      <c r="M5" s="3"/>
      <c r="N5" s="3"/>
    </row>
    <row r="6" spans="1:14" ht="22.5" x14ac:dyDescent="0.25">
      <c r="B6" s="26" t="s">
        <v>89</v>
      </c>
      <c r="C6" s="6">
        <f>SUMIF(SIIF_Abril!$P:$P,$B6,SIIF_Abril!$T:$T)</f>
        <v>1241076077967</v>
      </c>
      <c r="D6" s="6">
        <f>SUMIF(SIIF_Abril!$P:$P,$B6,SIIF_Abril!$X:$X)</f>
        <v>872528632244.59998</v>
      </c>
      <c r="E6" s="6">
        <f>SUMIF(SIIF_Abril!$P:$P,$B6,SIIF_Abril!$Y:$Y)</f>
        <v>128600531431.20999</v>
      </c>
      <c r="F6" s="1">
        <f t="shared" si="0"/>
        <v>0.70304201953024859</v>
      </c>
      <c r="G6" s="7">
        <f t="shared" si="1"/>
        <v>0.10362018389869364</v>
      </c>
      <c r="H6" s="3"/>
      <c r="I6" s="5"/>
      <c r="J6" s="3"/>
      <c r="K6" s="3"/>
      <c r="L6" s="3"/>
      <c r="M6" s="3"/>
      <c r="N6" s="3"/>
    </row>
    <row r="7" spans="1:14" ht="22.5" x14ac:dyDescent="0.25">
      <c r="B7" s="26" t="s">
        <v>76</v>
      </c>
      <c r="C7" s="6">
        <f>SUMIF(SIIF_Abril!$P:$P,$B7,SIIF_Abril!$T:$T)</f>
        <v>25000000000</v>
      </c>
      <c r="D7" s="6">
        <f>SUMIF(SIIF_Abril!$P:$P,$B7,SIIF_Abril!$X:$X)</f>
        <v>8073043287.1400003</v>
      </c>
      <c r="E7" s="6">
        <f>SUMIF(SIIF_Abril!$P:$P,$B7,SIIF_Abril!$Y:$Y)</f>
        <v>2573226866.0999999</v>
      </c>
      <c r="F7" s="1">
        <f t="shared" si="0"/>
        <v>0.32292173148559999</v>
      </c>
      <c r="G7" s="7">
        <f t="shared" si="1"/>
        <v>0.102929074644</v>
      </c>
      <c r="H7" s="3"/>
      <c r="I7" s="5"/>
      <c r="J7" s="3"/>
      <c r="K7" s="3"/>
      <c r="L7" s="3"/>
      <c r="M7" s="3"/>
      <c r="N7" s="3"/>
    </row>
    <row r="8" spans="1:14" ht="33.75" x14ac:dyDescent="0.25">
      <c r="B8" s="26" t="s">
        <v>73</v>
      </c>
      <c r="C8" s="6">
        <f>SUMIF(SIIF_Abril!$P:$P,$B8,SIIF_Abril!$T:$T)</f>
        <v>330657013450</v>
      </c>
      <c r="D8" s="6">
        <f>SUMIF(SIIF_Abril!$P:$P,$B8,SIIF_Abril!$X:$X)</f>
        <v>319684944679.60004</v>
      </c>
      <c r="E8" s="6">
        <f>SUMIF(SIIF_Abril!$P:$P,$B8,SIIF_Abril!$Y:$Y)</f>
        <v>288215407887.21002</v>
      </c>
      <c r="F8" s="1">
        <f t="shared" si="0"/>
        <v>0.96681737170513971</v>
      </c>
      <c r="G8" s="7">
        <f t="shared" si="1"/>
        <v>0.87164462317020308</v>
      </c>
      <c r="H8" s="3"/>
      <c r="I8" s="5"/>
      <c r="J8" s="3"/>
      <c r="K8" s="3"/>
      <c r="L8" s="3"/>
      <c r="M8" s="3"/>
      <c r="N8" s="3"/>
    </row>
    <row r="9" spans="1:14" ht="22.5" x14ac:dyDescent="0.25">
      <c r="B9" s="26" t="s">
        <v>87</v>
      </c>
      <c r="C9" s="6">
        <f>SUMIF(SIIF_Abril!$P:$P,$B9,SIIF_Abril!$T:$T)</f>
        <v>1013906310631</v>
      </c>
      <c r="D9" s="6">
        <f>SUMIF(SIIF_Abril!$P:$P,$B9,SIIF_Abril!$X:$X)</f>
        <v>321453113761.20001</v>
      </c>
      <c r="E9" s="6">
        <f>SUMIF(SIIF_Abril!$P:$P,$B9,SIIF_Abril!$Y:$Y)</f>
        <v>67091474549.110001</v>
      </c>
      <c r="F9" s="1">
        <f t="shared" si="0"/>
        <v>0.3170441986510027</v>
      </c>
      <c r="G9" s="7">
        <f t="shared" si="1"/>
        <v>6.617127622704698E-2</v>
      </c>
      <c r="H9" s="3"/>
      <c r="I9" s="5"/>
      <c r="J9" s="3"/>
      <c r="K9" s="3"/>
      <c r="L9" s="3"/>
      <c r="M9" s="3"/>
      <c r="N9" s="3"/>
    </row>
    <row r="10" spans="1:14" ht="22.5" x14ac:dyDescent="0.25">
      <c r="B10" s="26" t="s">
        <v>79</v>
      </c>
      <c r="C10" s="6">
        <f>SUMIF(SIIF_Abril!$P:$P,$B10,SIIF_Abril!$T:$T)</f>
        <v>455055561327</v>
      </c>
      <c r="D10" s="6">
        <f>SUMIF(SIIF_Abril!$P:$P,$B10,SIIF_Abril!$X:$X)</f>
        <v>253264103773.60001</v>
      </c>
      <c r="E10" s="6">
        <f>SUMIF(SIIF_Abril!$P:$P,$B10,SIIF_Abril!$Y:$Y)</f>
        <v>3281893823.0500002</v>
      </c>
      <c r="F10" s="1">
        <f t="shared" si="0"/>
        <v>0.55655644122895587</v>
      </c>
      <c r="G10" s="7">
        <f t="shared" si="1"/>
        <v>7.2120727708053492E-3</v>
      </c>
      <c r="H10" s="3"/>
      <c r="I10" s="5"/>
      <c r="J10" s="3"/>
      <c r="K10" s="3"/>
      <c r="L10" s="3"/>
      <c r="M10" s="3"/>
      <c r="N10" s="3"/>
    </row>
    <row r="11" spans="1:14" ht="22.5" x14ac:dyDescent="0.25">
      <c r="B11" s="26" t="s">
        <v>93</v>
      </c>
      <c r="C11" s="6">
        <f>SUMIF(SIIF_Abril!$P:$P,$B11,SIIF_Abril!$T:$T)</f>
        <v>488050275011</v>
      </c>
      <c r="D11" s="6">
        <f>SUMIF(SIIF_Abril!$P:$P,$B11,SIIF_Abril!$X:$X)</f>
        <v>282211704333.46002</v>
      </c>
      <c r="E11" s="6">
        <f>SUMIF(SIIF_Abril!$P:$P,$B11,SIIF_Abril!$Y:$Y)</f>
        <v>70014346707.350006</v>
      </c>
      <c r="F11" s="1">
        <f t="shared" si="0"/>
        <v>0.57824310072788987</v>
      </c>
      <c r="G11" s="7">
        <f t="shared" si="1"/>
        <v>0.14345724260840131</v>
      </c>
      <c r="H11" s="3"/>
      <c r="I11" s="5"/>
      <c r="J11" s="3"/>
      <c r="K11" s="3"/>
      <c r="L11" s="3"/>
      <c r="M11" s="3"/>
      <c r="N11" s="3"/>
    </row>
    <row r="12" spans="1:14" ht="17.25" thickBot="1" x14ac:dyDescent="0.3">
      <c r="B12" s="16" t="s">
        <v>6</v>
      </c>
      <c r="C12" s="17">
        <f>SUM(C4:C11)</f>
        <v>9786408403114</v>
      </c>
      <c r="D12" s="17">
        <f>SUM(D4:D11)</f>
        <v>6591631219231.9287</v>
      </c>
      <c r="E12" s="17">
        <f>SUM(E4:E11)</f>
        <v>1792459103760.8203</v>
      </c>
      <c r="F12" s="18">
        <f>+D12/C12</f>
        <v>0.67354957485061584</v>
      </c>
      <c r="G12" s="18">
        <f>+E12/C12</f>
        <v>0.18315801159396397</v>
      </c>
      <c r="H12" s="3"/>
      <c r="I12" s="5"/>
      <c r="J12" s="3"/>
      <c r="K12" s="3"/>
      <c r="L12" s="3"/>
      <c r="M12" s="3"/>
      <c r="N12" s="3"/>
    </row>
    <row r="13" spans="1:14" ht="16.5" x14ac:dyDescent="0.25">
      <c r="A13" s="10"/>
      <c r="B13" s="12" t="s">
        <v>95</v>
      </c>
      <c r="C13" s="11"/>
      <c r="D13" s="3"/>
      <c r="E13" s="3"/>
      <c r="F13" s="3"/>
      <c r="G13" s="3"/>
      <c r="H13" s="3"/>
      <c r="I13" s="5"/>
      <c r="J13" s="3"/>
      <c r="K13" s="3"/>
      <c r="L13" s="3"/>
      <c r="M13" s="3"/>
    </row>
    <row r="14" spans="1:14" ht="16.5" x14ac:dyDescent="0.25">
      <c r="B14" s="12" t="s">
        <v>7</v>
      </c>
    </row>
    <row r="15" spans="1:14" ht="16.5" hidden="1" x14ac:dyDescent="0.25"/>
    <row r="16" spans="1:14" ht="16.5" hidden="1" x14ac:dyDescent="0.25"/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5" customHeight="1" x14ac:dyDescent="0.25"/>
    <row r="118" ht="15" customHeight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topLeftCell="A32" workbookViewId="0">
      <selection activeCell="D40" sqref="D40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19" customWidth="1"/>
    <col min="18" max="18" width="21.7109375" style="19" customWidth="1"/>
    <col min="19" max="27" width="18.85546875" style="19" customWidth="1"/>
    <col min="28" max="28" width="0" hidden="1" customWidth="1"/>
    <col min="29" max="29" width="6.42578125" customWidth="1"/>
  </cols>
  <sheetData>
    <row r="1" spans="1:27" x14ac:dyDescent="0.25">
      <c r="A1" s="35" t="s">
        <v>8</v>
      </c>
      <c r="B1" s="35">
        <v>2024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x14ac:dyDescent="0.25">
      <c r="A2" s="35" t="s">
        <v>9</v>
      </c>
      <c r="B2" s="35" t="s">
        <v>10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x14ac:dyDescent="0.25">
      <c r="A3" s="35" t="s">
        <v>11</v>
      </c>
      <c r="B3" s="35" t="s">
        <v>94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5" customHeight="1" x14ac:dyDescent="0.25">
      <c r="A4" s="36" t="s">
        <v>12</v>
      </c>
      <c r="B4" s="36" t="s">
        <v>13</v>
      </c>
      <c r="C4" s="36" t="s">
        <v>14</v>
      </c>
      <c r="D4" s="36" t="s">
        <v>15</v>
      </c>
      <c r="E4" s="36" t="s">
        <v>16</v>
      </c>
      <c r="F4" s="38" t="s">
        <v>66</v>
      </c>
      <c r="G4" s="36" t="s">
        <v>17</v>
      </c>
      <c r="H4" s="36" t="s">
        <v>18</v>
      </c>
      <c r="I4" s="38" t="s">
        <v>67</v>
      </c>
      <c r="J4" s="36" t="s">
        <v>19</v>
      </c>
      <c r="K4" s="38" t="s">
        <v>66</v>
      </c>
      <c r="L4" s="38" t="s">
        <v>66</v>
      </c>
      <c r="M4" s="36" t="s">
        <v>20</v>
      </c>
      <c r="N4" s="36" t="s">
        <v>21</v>
      </c>
      <c r="O4" s="36" t="s">
        <v>22</v>
      </c>
      <c r="P4" s="36" t="s">
        <v>0</v>
      </c>
      <c r="Q4" s="36" t="s">
        <v>23</v>
      </c>
      <c r="R4" s="36" t="s">
        <v>24</v>
      </c>
      <c r="S4" s="36" t="s">
        <v>25</v>
      </c>
      <c r="T4" s="36" t="s">
        <v>26</v>
      </c>
      <c r="U4" s="36" t="s">
        <v>27</v>
      </c>
      <c r="V4" s="36" t="s">
        <v>28</v>
      </c>
      <c r="W4" s="36" t="s">
        <v>29</v>
      </c>
      <c r="X4" s="36" t="s">
        <v>30</v>
      </c>
      <c r="Y4" s="36" t="s">
        <v>31</v>
      </c>
      <c r="Z4" s="36" t="s">
        <v>32</v>
      </c>
      <c r="AA4" s="36" t="s">
        <v>33</v>
      </c>
    </row>
    <row r="5" spans="1:27" x14ac:dyDescent="0.25">
      <c r="A5" s="37"/>
      <c r="B5" s="37"/>
      <c r="C5" s="37"/>
      <c r="D5" s="37"/>
      <c r="E5" s="37"/>
      <c r="F5" s="39" t="s">
        <v>16</v>
      </c>
      <c r="G5" s="37"/>
      <c r="H5" s="37"/>
      <c r="I5" s="39" t="s">
        <v>18</v>
      </c>
      <c r="J5" s="37"/>
      <c r="K5" s="39" t="s">
        <v>19</v>
      </c>
      <c r="L5" s="39" t="s">
        <v>68</v>
      </c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22.5" x14ac:dyDescent="0.25">
      <c r="A6" s="29" t="s">
        <v>69</v>
      </c>
      <c r="B6" s="30" t="s">
        <v>34</v>
      </c>
      <c r="C6" s="31" t="s">
        <v>35</v>
      </c>
      <c r="D6" s="29" t="s">
        <v>36</v>
      </c>
      <c r="E6" s="29">
        <v>1</v>
      </c>
      <c r="F6" s="29">
        <v>1</v>
      </c>
      <c r="G6" s="29">
        <v>1</v>
      </c>
      <c r="H6" s="29"/>
      <c r="I6" s="29"/>
      <c r="J6" s="29"/>
      <c r="K6" s="29"/>
      <c r="L6" s="29"/>
      <c r="M6" s="29" t="s">
        <v>37</v>
      </c>
      <c r="N6" s="29">
        <v>27</v>
      </c>
      <c r="O6" s="29" t="s">
        <v>38</v>
      </c>
      <c r="P6" s="30" t="s">
        <v>39</v>
      </c>
      <c r="Q6" s="32">
        <v>481354000000</v>
      </c>
      <c r="R6" s="32">
        <v>0</v>
      </c>
      <c r="S6" s="32">
        <v>0</v>
      </c>
      <c r="T6" s="32">
        <v>481354000000</v>
      </c>
      <c r="U6" s="32">
        <v>0</v>
      </c>
      <c r="V6" s="32">
        <v>481354000000</v>
      </c>
      <c r="W6" s="32">
        <v>0</v>
      </c>
      <c r="X6" s="32">
        <v>145636534299</v>
      </c>
      <c r="Y6" s="32">
        <v>145636534299</v>
      </c>
      <c r="Z6" s="32">
        <v>145636534299</v>
      </c>
      <c r="AA6" s="32">
        <v>145636534299</v>
      </c>
    </row>
    <row r="7" spans="1:27" ht="22.5" x14ac:dyDescent="0.25">
      <c r="A7" s="29" t="s">
        <v>69</v>
      </c>
      <c r="B7" s="30" t="s">
        <v>34</v>
      </c>
      <c r="C7" s="31" t="s">
        <v>40</v>
      </c>
      <c r="D7" s="29" t="s">
        <v>36</v>
      </c>
      <c r="E7" s="29">
        <v>1</v>
      </c>
      <c r="F7" s="29">
        <v>1</v>
      </c>
      <c r="G7" s="29">
        <v>2</v>
      </c>
      <c r="H7" s="29"/>
      <c r="I7" s="29"/>
      <c r="J7" s="29"/>
      <c r="K7" s="29"/>
      <c r="L7" s="29"/>
      <c r="M7" s="29" t="s">
        <v>37</v>
      </c>
      <c r="N7" s="29">
        <v>27</v>
      </c>
      <c r="O7" s="29" t="s">
        <v>38</v>
      </c>
      <c r="P7" s="30" t="s">
        <v>41</v>
      </c>
      <c r="Q7" s="32">
        <v>165942000000</v>
      </c>
      <c r="R7" s="32">
        <v>0</v>
      </c>
      <c r="S7" s="32">
        <v>0</v>
      </c>
      <c r="T7" s="32">
        <v>165942000000</v>
      </c>
      <c r="U7" s="32">
        <v>0</v>
      </c>
      <c r="V7" s="32">
        <v>165942000000</v>
      </c>
      <c r="W7" s="32">
        <v>0</v>
      </c>
      <c r="X7" s="32">
        <v>39686718657</v>
      </c>
      <c r="Y7" s="32">
        <v>39686718657</v>
      </c>
      <c r="Z7" s="32">
        <v>39686718657</v>
      </c>
      <c r="AA7" s="32">
        <v>39686718657</v>
      </c>
    </row>
    <row r="8" spans="1:27" ht="33.75" x14ac:dyDescent="0.25">
      <c r="A8" s="29" t="s">
        <v>69</v>
      </c>
      <c r="B8" s="30" t="s">
        <v>34</v>
      </c>
      <c r="C8" s="31" t="s">
        <v>42</v>
      </c>
      <c r="D8" s="29" t="s">
        <v>36</v>
      </c>
      <c r="E8" s="29">
        <v>1</v>
      </c>
      <c r="F8" s="29">
        <v>1</v>
      </c>
      <c r="G8" s="29">
        <v>3</v>
      </c>
      <c r="H8" s="29"/>
      <c r="I8" s="29"/>
      <c r="J8" s="29"/>
      <c r="K8" s="29"/>
      <c r="L8" s="29"/>
      <c r="M8" s="29" t="s">
        <v>37</v>
      </c>
      <c r="N8" s="29">
        <v>27</v>
      </c>
      <c r="O8" s="29" t="s">
        <v>38</v>
      </c>
      <c r="P8" s="30" t="s">
        <v>43</v>
      </c>
      <c r="Q8" s="32">
        <v>36743000000</v>
      </c>
      <c r="R8" s="32">
        <v>0</v>
      </c>
      <c r="S8" s="32">
        <v>0</v>
      </c>
      <c r="T8" s="32">
        <v>36743000000</v>
      </c>
      <c r="U8" s="32">
        <v>0</v>
      </c>
      <c r="V8" s="32">
        <v>36743000000</v>
      </c>
      <c r="W8" s="32">
        <v>0</v>
      </c>
      <c r="X8" s="32">
        <v>8204945382</v>
      </c>
      <c r="Y8" s="32">
        <v>8204945382</v>
      </c>
      <c r="Z8" s="32">
        <v>8204945382</v>
      </c>
      <c r="AA8" s="32">
        <v>8204945382</v>
      </c>
    </row>
    <row r="9" spans="1:27" ht="33.75" x14ac:dyDescent="0.25">
      <c r="A9" s="29" t="s">
        <v>69</v>
      </c>
      <c r="B9" s="30" t="s">
        <v>34</v>
      </c>
      <c r="C9" s="31" t="s">
        <v>44</v>
      </c>
      <c r="D9" s="29" t="s">
        <v>36</v>
      </c>
      <c r="E9" s="29">
        <v>1</v>
      </c>
      <c r="F9" s="29">
        <v>1</v>
      </c>
      <c r="G9" s="29">
        <v>4</v>
      </c>
      <c r="H9" s="29"/>
      <c r="I9" s="29"/>
      <c r="J9" s="29"/>
      <c r="K9" s="29"/>
      <c r="L9" s="29"/>
      <c r="M9" s="29" t="s">
        <v>37</v>
      </c>
      <c r="N9" s="29">
        <v>27</v>
      </c>
      <c r="O9" s="29" t="s">
        <v>38</v>
      </c>
      <c r="P9" s="30" t="s">
        <v>45</v>
      </c>
      <c r="Q9" s="32">
        <v>131415000000</v>
      </c>
      <c r="R9" s="32">
        <v>0</v>
      </c>
      <c r="S9" s="32">
        <v>0</v>
      </c>
      <c r="T9" s="32">
        <v>131415000000</v>
      </c>
      <c r="U9" s="32">
        <v>131415000000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</row>
    <row r="10" spans="1:27" ht="22.5" x14ac:dyDescent="0.25">
      <c r="A10" s="29" t="s">
        <v>69</v>
      </c>
      <c r="B10" s="30" t="s">
        <v>34</v>
      </c>
      <c r="C10" s="31" t="s">
        <v>46</v>
      </c>
      <c r="D10" s="29" t="s">
        <v>36</v>
      </c>
      <c r="E10" s="29">
        <v>2</v>
      </c>
      <c r="F10" s="29"/>
      <c r="G10" s="29"/>
      <c r="H10" s="29"/>
      <c r="I10" s="29"/>
      <c r="J10" s="29"/>
      <c r="K10" s="29"/>
      <c r="L10" s="29"/>
      <c r="M10" s="29" t="s">
        <v>37</v>
      </c>
      <c r="N10" s="29">
        <v>27</v>
      </c>
      <c r="O10" s="29" t="s">
        <v>38</v>
      </c>
      <c r="P10" s="30" t="s">
        <v>47</v>
      </c>
      <c r="Q10" s="32">
        <v>46731961400</v>
      </c>
      <c r="R10" s="32">
        <v>0</v>
      </c>
      <c r="S10" s="32">
        <v>0</v>
      </c>
      <c r="T10" s="32">
        <v>46731961400</v>
      </c>
      <c r="U10" s="32">
        <v>0</v>
      </c>
      <c r="V10" s="32">
        <v>37964967035.029999</v>
      </c>
      <c r="W10" s="32">
        <v>8766994364.9699993</v>
      </c>
      <c r="X10" s="32">
        <v>30317805334.029999</v>
      </c>
      <c r="Y10" s="32">
        <v>4312974429.3800001</v>
      </c>
      <c r="Z10" s="32">
        <v>4312974429.3800001</v>
      </c>
      <c r="AA10" s="32">
        <v>4312974429.3800001</v>
      </c>
    </row>
    <row r="11" spans="1:27" ht="22.5" x14ac:dyDescent="0.25">
      <c r="A11" s="29" t="s">
        <v>69</v>
      </c>
      <c r="B11" s="30" t="s">
        <v>34</v>
      </c>
      <c r="C11" s="31" t="s">
        <v>48</v>
      </c>
      <c r="D11" s="29" t="s">
        <v>36</v>
      </c>
      <c r="E11" s="29">
        <v>3</v>
      </c>
      <c r="F11" s="29">
        <v>3</v>
      </c>
      <c r="G11" s="29">
        <v>1</v>
      </c>
      <c r="H11" s="29">
        <v>15</v>
      </c>
      <c r="I11" s="29"/>
      <c r="J11" s="29"/>
      <c r="K11" s="29"/>
      <c r="L11" s="29"/>
      <c r="M11" s="29" t="s">
        <v>37</v>
      </c>
      <c r="N11" s="29">
        <v>27</v>
      </c>
      <c r="O11" s="29" t="s">
        <v>38</v>
      </c>
      <c r="P11" s="30" t="s">
        <v>49</v>
      </c>
      <c r="Q11" s="32">
        <v>1574952400</v>
      </c>
      <c r="R11" s="32">
        <v>0</v>
      </c>
      <c r="S11" s="32">
        <v>0</v>
      </c>
      <c r="T11" s="32">
        <v>1574952400</v>
      </c>
      <c r="U11" s="32">
        <v>0</v>
      </c>
      <c r="V11" s="32">
        <v>22892400</v>
      </c>
      <c r="W11" s="32">
        <v>1552060000</v>
      </c>
      <c r="X11" s="32">
        <v>22892400</v>
      </c>
      <c r="Y11" s="32">
        <v>22892400</v>
      </c>
      <c r="Z11" s="32">
        <v>22892400</v>
      </c>
      <c r="AA11" s="32">
        <v>22892400</v>
      </c>
    </row>
    <row r="12" spans="1:27" ht="33.75" x14ac:dyDescent="0.25">
      <c r="A12" s="29" t="s">
        <v>69</v>
      </c>
      <c r="B12" s="30" t="s">
        <v>34</v>
      </c>
      <c r="C12" s="31" t="s">
        <v>50</v>
      </c>
      <c r="D12" s="29" t="s">
        <v>36</v>
      </c>
      <c r="E12" s="29">
        <v>3</v>
      </c>
      <c r="F12" s="29">
        <v>3</v>
      </c>
      <c r="G12" s="29">
        <v>1</v>
      </c>
      <c r="H12" s="29">
        <v>999</v>
      </c>
      <c r="I12" s="29"/>
      <c r="J12" s="29"/>
      <c r="K12" s="29"/>
      <c r="L12" s="29"/>
      <c r="M12" s="29" t="s">
        <v>37</v>
      </c>
      <c r="N12" s="29">
        <v>27</v>
      </c>
      <c r="O12" s="29" t="s">
        <v>38</v>
      </c>
      <c r="P12" s="30" t="s">
        <v>51</v>
      </c>
      <c r="Q12" s="32">
        <v>162454000000</v>
      </c>
      <c r="R12" s="32">
        <v>0</v>
      </c>
      <c r="S12" s="32">
        <v>0</v>
      </c>
      <c r="T12" s="32">
        <v>162454000000</v>
      </c>
      <c r="U12" s="32">
        <v>162454000000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</row>
    <row r="13" spans="1:27" ht="22.5" x14ac:dyDescent="0.25">
      <c r="A13" s="29" t="s">
        <v>69</v>
      </c>
      <c r="B13" s="30" t="s">
        <v>34</v>
      </c>
      <c r="C13" s="31" t="s">
        <v>52</v>
      </c>
      <c r="D13" s="29" t="s">
        <v>36</v>
      </c>
      <c r="E13" s="29">
        <v>3</v>
      </c>
      <c r="F13" s="29">
        <v>4</v>
      </c>
      <c r="G13" s="29">
        <v>2</v>
      </c>
      <c r="H13" s="29">
        <v>1</v>
      </c>
      <c r="I13" s="29"/>
      <c r="J13" s="29"/>
      <c r="K13" s="29"/>
      <c r="L13" s="29"/>
      <c r="M13" s="29" t="s">
        <v>37</v>
      </c>
      <c r="N13" s="29">
        <v>27</v>
      </c>
      <c r="O13" s="29" t="s">
        <v>38</v>
      </c>
      <c r="P13" s="30" t="s">
        <v>53</v>
      </c>
      <c r="Q13" s="32">
        <v>98333664</v>
      </c>
      <c r="R13" s="32">
        <v>0</v>
      </c>
      <c r="S13" s="32">
        <v>0</v>
      </c>
      <c r="T13" s="32">
        <v>98333664</v>
      </c>
      <c r="U13" s="32">
        <v>0</v>
      </c>
      <c r="V13" s="32">
        <v>98333664</v>
      </c>
      <c r="W13" s="32">
        <v>0</v>
      </c>
      <c r="X13" s="32">
        <v>15600000</v>
      </c>
      <c r="Y13" s="32">
        <v>15600000</v>
      </c>
      <c r="Z13" s="32">
        <v>15600000</v>
      </c>
      <c r="AA13" s="32">
        <v>15600000</v>
      </c>
    </row>
    <row r="14" spans="1:27" ht="33.75" x14ac:dyDescent="0.25">
      <c r="A14" s="29" t="s">
        <v>69</v>
      </c>
      <c r="B14" s="30" t="s">
        <v>34</v>
      </c>
      <c r="C14" s="31" t="s">
        <v>54</v>
      </c>
      <c r="D14" s="29" t="s">
        <v>36</v>
      </c>
      <c r="E14" s="29">
        <v>3</v>
      </c>
      <c r="F14" s="29">
        <v>4</v>
      </c>
      <c r="G14" s="29">
        <v>2</v>
      </c>
      <c r="H14" s="29">
        <v>12</v>
      </c>
      <c r="I14" s="29"/>
      <c r="J14" s="29"/>
      <c r="K14" s="29"/>
      <c r="L14" s="29"/>
      <c r="M14" s="29" t="s">
        <v>37</v>
      </c>
      <c r="N14" s="29">
        <v>27</v>
      </c>
      <c r="O14" s="29" t="s">
        <v>38</v>
      </c>
      <c r="P14" s="30" t="s">
        <v>55</v>
      </c>
      <c r="Q14" s="32">
        <v>5502000000</v>
      </c>
      <c r="R14" s="32">
        <v>0</v>
      </c>
      <c r="S14" s="32">
        <v>0</v>
      </c>
      <c r="T14" s="32">
        <v>5502000000</v>
      </c>
      <c r="U14" s="32">
        <v>0</v>
      </c>
      <c r="V14" s="32">
        <v>5502000000</v>
      </c>
      <c r="W14" s="32">
        <v>0</v>
      </c>
      <c r="X14" s="32">
        <v>1392056333</v>
      </c>
      <c r="Y14" s="32">
        <v>1392056333</v>
      </c>
      <c r="Z14" s="32">
        <v>1392056333</v>
      </c>
      <c r="AA14" s="32">
        <v>1392056333</v>
      </c>
    </row>
    <row r="15" spans="1:27" ht="22.5" x14ac:dyDescent="0.25">
      <c r="A15" s="29" t="s">
        <v>69</v>
      </c>
      <c r="B15" s="30" t="s">
        <v>34</v>
      </c>
      <c r="C15" s="31" t="s">
        <v>56</v>
      </c>
      <c r="D15" s="29" t="s">
        <v>36</v>
      </c>
      <c r="E15" s="29">
        <v>3</v>
      </c>
      <c r="F15" s="29">
        <v>10</v>
      </c>
      <c r="G15" s="29"/>
      <c r="H15" s="29"/>
      <c r="I15" s="29"/>
      <c r="J15" s="29"/>
      <c r="K15" s="29"/>
      <c r="L15" s="29"/>
      <c r="M15" s="29" t="s">
        <v>37</v>
      </c>
      <c r="N15" s="29">
        <v>27</v>
      </c>
      <c r="O15" s="29" t="s">
        <v>38</v>
      </c>
      <c r="P15" s="30" t="s">
        <v>57</v>
      </c>
      <c r="Q15" s="32">
        <v>6937250286</v>
      </c>
      <c r="R15" s="32">
        <v>0</v>
      </c>
      <c r="S15" s="32">
        <v>0</v>
      </c>
      <c r="T15" s="32">
        <v>6937250286</v>
      </c>
      <c r="U15" s="32">
        <v>0</v>
      </c>
      <c r="V15" s="32">
        <v>6500000000</v>
      </c>
      <c r="W15" s="32">
        <v>437250286</v>
      </c>
      <c r="X15" s="32">
        <v>1493024672.0899999</v>
      </c>
      <c r="Y15" s="32">
        <v>1493024672.0899999</v>
      </c>
      <c r="Z15" s="32">
        <v>1493024672.0899999</v>
      </c>
      <c r="AA15" s="32">
        <v>1493024672.0899999</v>
      </c>
    </row>
    <row r="16" spans="1:27" ht="22.5" x14ac:dyDescent="0.25">
      <c r="A16" s="29" t="s">
        <v>69</v>
      </c>
      <c r="B16" s="30" t="s">
        <v>34</v>
      </c>
      <c r="C16" s="31" t="s">
        <v>58</v>
      </c>
      <c r="D16" s="29" t="s">
        <v>36</v>
      </c>
      <c r="E16" s="29">
        <v>6</v>
      </c>
      <c r="F16" s="29">
        <v>1</v>
      </c>
      <c r="G16" s="29">
        <v>4</v>
      </c>
      <c r="H16" s="29">
        <v>4</v>
      </c>
      <c r="I16" s="29"/>
      <c r="J16" s="29"/>
      <c r="K16" s="29"/>
      <c r="L16" s="29"/>
      <c r="M16" s="29" t="s">
        <v>37</v>
      </c>
      <c r="N16" s="29">
        <v>27</v>
      </c>
      <c r="O16" s="29" t="s">
        <v>38</v>
      </c>
      <c r="P16" s="30" t="s">
        <v>59</v>
      </c>
      <c r="Q16" s="32">
        <v>79730600</v>
      </c>
      <c r="R16" s="32">
        <v>0</v>
      </c>
      <c r="S16" s="32">
        <v>0</v>
      </c>
      <c r="T16" s="32">
        <v>79730600</v>
      </c>
      <c r="U16" s="32">
        <v>0</v>
      </c>
      <c r="V16" s="32">
        <v>0</v>
      </c>
      <c r="W16" s="32">
        <v>79730600</v>
      </c>
      <c r="X16" s="32">
        <v>0</v>
      </c>
      <c r="Y16" s="32">
        <v>0</v>
      </c>
      <c r="Z16" s="32">
        <v>0</v>
      </c>
      <c r="AA16" s="32">
        <v>0</v>
      </c>
    </row>
    <row r="17" spans="1:27" ht="22.5" x14ac:dyDescent="0.25">
      <c r="A17" s="29" t="s">
        <v>69</v>
      </c>
      <c r="B17" s="30" t="s">
        <v>34</v>
      </c>
      <c r="C17" s="31" t="s">
        <v>60</v>
      </c>
      <c r="D17" s="29" t="s">
        <v>36</v>
      </c>
      <c r="E17" s="29">
        <v>8</v>
      </c>
      <c r="F17" s="29">
        <v>1</v>
      </c>
      <c r="G17" s="29"/>
      <c r="H17" s="29"/>
      <c r="I17" s="29"/>
      <c r="J17" s="29"/>
      <c r="K17" s="29"/>
      <c r="L17" s="29"/>
      <c r="M17" s="29" t="s">
        <v>37</v>
      </c>
      <c r="N17" s="29">
        <v>27</v>
      </c>
      <c r="O17" s="29" t="s">
        <v>38</v>
      </c>
      <c r="P17" s="30" t="s">
        <v>61</v>
      </c>
      <c r="Q17" s="32">
        <v>4690999000</v>
      </c>
      <c r="R17" s="32">
        <v>0</v>
      </c>
      <c r="S17" s="32">
        <v>0</v>
      </c>
      <c r="T17" s="32">
        <v>4690999000</v>
      </c>
      <c r="U17" s="32">
        <v>0</v>
      </c>
      <c r="V17" s="32">
        <v>4635686247.5600004</v>
      </c>
      <c r="W17" s="32">
        <v>55312752.439999998</v>
      </c>
      <c r="X17" s="32">
        <v>3948635210.9000001</v>
      </c>
      <c r="Y17" s="32">
        <v>3868800636.9899998</v>
      </c>
      <c r="Z17" s="32">
        <v>3868800636.9899998</v>
      </c>
      <c r="AA17" s="32">
        <v>3868800636.9899998</v>
      </c>
    </row>
    <row r="18" spans="1:27" ht="22.5" x14ac:dyDescent="0.25">
      <c r="A18" s="29" t="s">
        <v>69</v>
      </c>
      <c r="B18" s="30" t="s">
        <v>34</v>
      </c>
      <c r="C18" s="31" t="s">
        <v>62</v>
      </c>
      <c r="D18" s="29" t="s">
        <v>36</v>
      </c>
      <c r="E18" s="29">
        <v>8</v>
      </c>
      <c r="F18" s="29">
        <v>4</v>
      </c>
      <c r="G18" s="29">
        <v>1</v>
      </c>
      <c r="H18" s="29"/>
      <c r="I18" s="29"/>
      <c r="J18" s="29"/>
      <c r="K18" s="29"/>
      <c r="L18" s="29"/>
      <c r="M18" s="29" t="s">
        <v>37</v>
      </c>
      <c r="N18" s="29">
        <v>27</v>
      </c>
      <c r="O18" s="29" t="s">
        <v>38</v>
      </c>
      <c r="P18" s="30" t="s">
        <v>63</v>
      </c>
      <c r="Q18" s="32">
        <v>22565944200</v>
      </c>
      <c r="R18" s="32">
        <v>0</v>
      </c>
      <c r="S18" s="32">
        <v>0</v>
      </c>
      <c r="T18" s="32">
        <v>22565944200</v>
      </c>
      <c r="U18" s="32">
        <v>0</v>
      </c>
      <c r="V18" s="32">
        <v>0</v>
      </c>
      <c r="W18" s="32">
        <v>22565944200</v>
      </c>
      <c r="X18" s="32">
        <v>0</v>
      </c>
      <c r="Y18" s="32">
        <v>0</v>
      </c>
      <c r="Z18" s="32">
        <v>0</v>
      </c>
      <c r="AA18" s="32">
        <v>0</v>
      </c>
    </row>
    <row r="19" spans="1:27" ht="22.5" x14ac:dyDescent="0.25">
      <c r="A19" s="29" t="s">
        <v>69</v>
      </c>
      <c r="B19" s="30" t="s">
        <v>34</v>
      </c>
      <c r="C19" s="31" t="s">
        <v>70</v>
      </c>
      <c r="D19" s="29" t="s">
        <v>36</v>
      </c>
      <c r="E19" s="29">
        <v>8</v>
      </c>
      <c r="F19" s="29">
        <v>4</v>
      </c>
      <c r="G19" s="29">
        <v>3</v>
      </c>
      <c r="H19" s="29"/>
      <c r="I19" s="29"/>
      <c r="J19" s="29"/>
      <c r="K19" s="29"/>
      <c r="L19" s="29"/>
      <c r="M19" s="29" t="s">
        <v>37</v>
      </c>
      <c r="N19" s="29">
        <v>27</v>
      </c>
      <c r="O19" s="29" t="s">
        <v>38</v>
      </c>
      <c r="P19" s="30" t="s">
        <v>71</v>
      </c>
      <c r="Q19" s="32">
        <v>454355200</v>
      </c>
      <c r="R19" s="32">
        <v>0</v>
      </c>
      <c r="S19" s="32">
        <v>0</v>
      </c>
      <c r="T19" s="32">
        <v>454355200</v>
      </c>
      <c r="U19" s="32">
        <v>0</v>
      </c>
      <c r="V19" s="32">
        <v>0</v>
      </c>
      <c r="W19" s="32">
        <v>454355200</v>
      </c>
      <c r="X19" s="32">
        <v>0</v>
      </c>
      <c r="Y19" s="32">
        <v>0</v>
      </c>
      <c r="Z19" s="32">
        <v>0</v>
      </c>
      <c r="AA19" s="32">
        <v>0</v>
      </c>
    </row>
    <row r="20" spans="1:27" ht="78.75" x14ac:dyDescent="0.25">
      <c r="A20" s="29" t="s">
        <v>69</v>
      </c>
      <c r="B20" s="30" t="s">
        <v>34</v>
      </c>
      <c r="C20" s="31" t="s">
        <v>72</v>
      </c>
      <c r="D20" s="29" t="s">
        <v>64</v>
      </c>
      <c r="E20" s="29">
        <v>4602</v>
      </c>
      <c r="F20" s="29">
        <v>1500</v>
      </c>
      <c r="G20" s="29">
        <v>1</v>
      </c>
      <c r="H20" s="29">
        <v>704060</v>
      </c>
      <c r="I20" s="29"/>
      <c r="J20" s="29"/>
      <c r="K20" s="29"/>
      <c r="L20" s="29"/>
      <c r="M20" s="29" t="s">
        <v>37</v>
      </c>
      <c r="N20" s="29">
        <v>27</v>
      </c>
      <c r="O20" s="29" t="s">
        <v>38</v>
      </c>
      <c r="P20" s="30" t="s">
        <v>73</v>
      </c>
      <c r="Q20" s="32">
        <v>273382137949</v>
      </c>
      <c r="R20" s="32">
        <v>0</v>
      </c>
      <c r="S20" s="32">
        <v>0</v>
      </c>
      <c r="T20" s="32">
        <v>273382137949</v>
      </c>
      <c r="U20" s="32">
        <v>0</v>
      </c>
      <c r="V20" s="32">
        <v>268607039102.20001</v>
      </c>
      <c r="W20" s="32">
        <v>4775098846.8000002</v>
      </c>
      <c r="X20" s="32">
        <v>268425884719.20001</v>
      </c>
      <c r="Y20" s="32">
        <v>240342809274.84</v>
      </c>
      <c r="Z20" s="32">
        <v>240342809274.84</v>
      </c>
      <c r="AA20" s="32">
        <v>240342809274.84</v>
      </c>
    </row>
    <row r="21" spans="1:27" ht="78.75" x14ac:dyDescent="0.25">
      <c r="A21" s="29" t="s">
        <v>69</v>
      </c>
      <c r="B21" s="30" t="s">
        <v>34</v>
      </c>
      <c r="C21" s="31" t="s">
        <v>74</v>
      </c>
      <c r="D21" s="29" t="s">
        <v>64</v>
      </c>
      <c r="E21" s="29">
        <v>4602</v>
      </c>
      <c r="F21" s="29">
        <v>1500</v>
      </c>
      <c r="G21" s="29">
        <v>2</v>
      </c>
      <c r="H21" s="29">
        <v>704060</v>
      </c>
      <c r="I21" s="29"/>
      <c r="J21" s="29"/>
      <c r="K21" s="29"/>
      <c r="L21" s="29"/>
      <c r="M21" s="29" t="s">
        <v>37</v>
      </c>
      <c r="N21" s="29">
        <v>27</v>
      </c>
      <c r="O21" s="29" t="s">
        <v>38</v>
      </c>
      <c r="P21" s="30" t="s">
        <v>73</v>
      </c>
      <c r="Q21" s="32">
        <v>57274875501</v>
      </c>
      <c r="R21" s="32">
        <v>0</v>
      </c>
      <c r="S21" s="32">
        <v>0</v>
      </c>
      <c r="T21" s="32">
        <v>57274875501</v>
      </c>
      <c r="U21" s="32">
        <v>0</v>
      </c>
      <c r="V21" s="32">
        <v>51278408813.400002</v>
      </c>
      <c r="W21" s="32">
        <v>5996466687.6000004</v>
      </c>
      <c r="X21" s="32">
        <v>51259059960.400002</v>
      </c>
      <c r="Y21" s="32">
        <v>47872598612.370003</v>
      </c>
      <c r="Z21" s="32">
        <v>47872598612.370003</v>
      </c>
      <c r="AA21" s="32">
        <v>47872598612.370003</v>
      </c>
    </row>
    <row r="22" spans="1:27" ht="56.25" x14ac:dyDescent="0.25">
      <c r="A22" s="29" t="s">
        <v>69</v>
      </c>
      <c r="B22" s="30" t="s">
        <v>34</v>
      </c>
      <c r="C22" s="31" t="s">
        <v>75</v>
      </c>
      <c r="D22" s="29" t="s">
        <v>64</v>
      </c>
      <c r="E22" s="29">
        <v>4602</v>
      </c>
      <c r="F22" s="29">
        <v>1500</v>
      </c>
      <c r="G22" s="29">
        <v>3</v>
      </c>
      <c r="H22" s="29">
        <v>704050</v>
      </c>
      <c r="I22" s="29"/>
      <c r="J22" s="29"/>
      <c r="K22" s="29"/>
      <c r="L22" s="29"/>
      <c r="M22" s="29" t="s">
        <v>37</v>
      </c>
      <c r="N22" s="29">
        <v>27</v>
      </c>
      <c r="O22" s="29" t="s">
        <v>38</v>
      </c>
      <c r="P22" s="30" t="s">
        <v>76</v>
      </c>
      <c r="Q22" s="32">
        <v>25000000000</v>
      </c>
      <c r="R22" s="32">
        <v>0</v>
      </c>
      <c r="S22" s="32">
        <v>0</v>
      </c>
      <c r="T22" s="32">
        <v>25000000000</v>
      </c>
      <c r="U22" s="32">
        <v>0</v>
      </c>
      <c r="V22" s="32">
        <v>12199286717</v>
      </c>
      <c r="W22" s="32">
        <v>12800713283</v>
      </c>
      <c r="X22" s="32">
        <v>8073043287.1400003</v>
      </c>
      <c r="Y22" s="32">
        <v>2573226866.0999999</v>
      </c>
      <c r="Z22" s="32">
        <v>2573226866.0999999</v>
      </c>
      <c r="AA22" s="32">
        <v>2573226866.0999999</v>
      </c>
    </row>
    <row r="23" spans="1:27" ht="56.25" x14ac:dyDescent="0.25">
      <c r="A23" s="29" t="s">
        <v>69</v>
      </c>
      <c r="B23" s="30" t="s">
        <v>34</v>
      </c>
      <c r="C23" s="31" t="s">
        <v>77</v>
      </c>
      <c r="D23" s="29" t="s">
        <v>64</v>
      </c>
      <c r="E23" s="29">
        <v>4602</v>
      </c>
      <c r="F23" s="29">
        <v>1500</v>
      </c>
      <c r="G23" s="29">
        <v>5</v>
      </c>
      <c r="H23" s="29" t="s">
        <v>78</v>
      </c>
      <c r="I23" s="29"/>
      <c r="J23" s="29"/>
      <c r="K23" s="29"/>
      <c r="L23" s="29"/>
      <c r="M23" s="29" t="s">
        <v>37</v>
      </c>
      <c r="N23" s="29">
        <v>27</v>
      </c>
      <c r="O23" s="29" t="s">
        <v>38</v>
      </c>
      <c r="P23" s="30" t="s">
        <v>79</v>
      </c>
      <c r="Q23" s="32">
        <v>455055561327</v>
      </c>
      <c r="R23" s="32">
        <v>0</v>
      </c>
      <c r="S23" s="32">
        <v>0</v>
      </c>
      <c r="T23" s="32">
        <v>455055561327</v>
      </c>
      <c r="U23" s="32">
        <v>0</v>
      </c>
      <c r="V23" s="32">
        <v>265715753655.79999</v>
      </c>
      <c r="W23" s="32">
        <v>189339807671.20001</v>
      </c>
      <c r="X23" s="32">
        <v>253264103773.60001</v>
      </c>
      <c r="Y23" s="32">
        <v>3281893823.0500002</v>
      </c>
      <c r="Z23" s="32">
        <v>3281893823.0500002</v>
      </c>
      <c r="AA23" s="32">
        <v>3281893823.0500002</v>
      </c>
    </row>
    <row r="24" spans="1:27" ht="90" x14ac:dyDescent="0.25">
      <c r="A24" s="29" t="s">
        <v>69</v>
      </c>
      <c r="B24" s="30" t="s">
        <v>34</v>
      </c>
      <c r="C24" s="31" t="s">
        <v>80</v>
      </c>
      <c r="D24" s="29" t="s">
        <v>64</v>
      </c>
      <c r="E24" s="29">
        <v>4602</v>
      </c>
      <c r="F24" s="29">
        <v>1500</v>
      </c>
      <c r="G24" s="29">
        <v>6</v>
      </c>
      <c r="H24" s="29">
        <v>704020</v>
      </c>
      <c r="I24" s="29"/>
      <c r="J24" s="29"/>
      <c r="K24" s="29"/>
      <c r="L24" s="29"/>
      <c r="M24" s="29" t="s">
        <v>65</v>
      </c>
      <c r="N24" s="29">
        <v>10</v>
      </c>
      <c r="O24" s="29" t="s">
        <v>38</v>
      </c>
      <c r="P24" s="30" t="s">
        <v>81</v>
      </c>
      <c r="Q24" s="32">
        <v>450842144973</v>
      </c>
      <c r="R24" s="32">
        <v>0</v>
      </c>
      <c r="S24" s="32">
        <v>0</v>
      </c>
      <c r="T24" s="32">
        <v>450842144973</v>
      </c>
      <c r="U24" s="32">
        <v>0</v>
      </c>
      <c r="V24" s="32">
        <v>354302606711</v>
      </c>
      <c r="W24" s="32">
        <v>96539538262</v>
      </c>
      <c r="X24" s="32">
        <v>354160074689</v>
      </c>
      <c r="Y24" s="32">
        <v>334837440769</v>
      </c>
      <c r="Z24" s="32">
        <v>334837440769</v>
      </c>
      <c r="AA24" s="32">
        <v>334837440769</v>
      </c>
    </row>
    <row r="25" spans="1:27" ht="90" x14ac:dyDescent="0.25">
      <c r="A25" s="29" t="s">
        <v>69</v>
      </c>
      <c r="B25" s="30" t="s">
        <v>34</v>
      </c>
      <c r="C25" s="31" t="s">
        <v>80</v>
      </c>
      <c r="D25" s="29" t="s">
        <v>64</v>
      </c>
      <c r="E25" s="29">
        <v>4602</v>
      </c>
      <c r="F25" s="29">
        <v>1500</v>
      </c>
      <c r="G25" s="29">
        <v>6</v>
      </c>
      <c r="H25" s="29">
        <v>704020</v>
      </c>
      <c r="I25" s="29"/>
      <c r="J25" s="29"/>
      <c r="K25" s="29"/>
      <c r="L25" s="29"/>
      <c r="M25" s="29" t="s">
        <v>37</v>
      </c>
      <c r="N25" s="29">
        <v>27</v>
      </c>
      <c r="O25" s="29" t="s">
        <v>38</v>
      </c>
      <c r="P25" s="30" t="s">
        <v>81</v>
      </c>
      <c r="Q25" s="32">
        <v>20426000000</v>
      </c>
      <c r="R25" s="32">
        <v>0</v>
      </c>
      <c r="S25" s="32">
        <v>0</v>
      </c>
      <c r="T25" s="32">
        <v>20426000000</v>
      </c>
      <c r="U25" s="32">
        <v>0</v>
      </c>
      <c r="V25" s="32">
        <v>0</v>
      </c>
      <c r="W25" s="32">
        <v>20426000000</v>
      </c>
      <c r="X25" s="32">
        <v>0</v>
      </c>
      <c r="Y25" s="32">
        <v>0</v>
      </c>
      <c r="Z25" s="32">
        <v>0</v>
      </c>
      <c r="AA25" s="32">
        <v>0</v>
      </c>
    </row>
    <row r="26" spans="1:27" ht="78.75" x14ac:dyDescent="0.25">
      <c r="A26" s="29" t="s">
        <v>69</v>
      </c>
      <c r="B26" s="30" t="s">
        <v>34</v>
      </c>
      <c r="C26" s="31" t="s">
        <v>82</v>
      </c>
      <c r="D26" s="29" t="s">
        <v>64</v>
      </c>
      <c r="E26" s="29">
        <v>4602</v>
      </c>
      <c r="F26" s="29">
        <v>1500</v>
      </c>
      <c r="G26" s="29">
        <v>7</v>
      </c>
      <c r="H26" s="29">
        <v>704030</v>
      </c>
      <c r="I26" s="29"/>
      <c r="J26" s="29"/>
      <c r="K26" s="29"/>
      <c r="L26" s="29"/>
      <c r="M26" s="29" t="s">
        <v>65</v>
      </c>
      <c r="N26" s="29">
        <v>10</v>
      </c>
      <c r="O26" s="29" t="s">
        <v>38</v>
      </c>
      <c r="P26" s="30" t="s">
        <v>83</v>
      </c>
      <c r="Q26" s="32">
        <v>850000000</v>
      </c>
      <c r="R26" s="32">
        <v>0</v>
      </c>
      <c r="S26" s="32">
        <v>0</v>
      </c>
      <c r="T26" s="32">
        <v>850000000</v>
      </c>
      <c r="U26" s="32">
        <v>0</v>
      </c>
      <c r="V26" s="32">
        <v>0</v>
      </c>
      <c r="W26" s="32">
        <v>850000000</v>
      </c>
      <c r="X26" s="32">
        <v>0</v>
      </c>
      <c r="Y26" s="32">
        <v>0</v>
      </c>
      <c r="Z26" s="32">
        <v>0</v>
      </c>
      <c r="AA26" s="32">
        <v>0</v>
      </c>
    </row>
    <row r="27" spans="1:27" ht="78.75" x14ac:dyDescent="0.25">
      <c r="A27" s="29" t="s">
        <v>69</v>
      </c>
      <c r="B27" s="30" t="s">
        <v>34</v>
      </c>
      <c r="C27" s="31" t="s">
        <v>84</v>
      </c>
      <c r="D27" s="29" t="s">
        <v>64</v>
      </c>
      <c r="E27" s="29">
        <v>4602</v>
      </c>
      <c r="F27" s="29">
        <v>1500</v>
      </c>
      <c r="G27" s="29">
        <v>8</v>
      </c>
      <c r="H27" s="29">
        <v>704030</v>
      </c>
      <c r="I27" s="29"/>
      <c r="J27" s="29"/>
      <c r="K27" s="29"/>
      <c r="L27" s="29"/>
      <c r="M27" s="29" t="s">
        <v>65</v>
      </c>
      <c r="N27" s="29">
        <v>10</v>
      </c>
      <c r="O27" s="29" t="s">
        <v>38</v>
      </c>
      <c r="P27" s="30" t="s">
        <v>83</v>
      </c>
      <c r="Q27" s="32">
        <v>835090852</v>
      </c>
      <c r="R27" s="32">
        <v>0</v>
      </c>
      <c r="S27" s="32">
        <v>0</v>
      </c>
      <c r="T27" s="32">
        <v>835090852</v>
      </c>
      <c r="U27" s="32">
        <v>0</v>
      </c>
      <c r="V27" s="32">
        <v>835090852</v>
      </c>
      <c r="W27" s="32">
        <v>0</v>
      </c>
      <c r="X27" s="32">
        <v>617594461</v>
      </c>
      <c r="Y27" s="32">
        <v>379419082.57999998</v>
      </c>
      <c r="Z27" s="32">
        <v>379419082.57999998</v>
      </c>
      <c r="AA27" s="32">
        <v>379419082.57999998</v>
      </c>
    </row>
    <row r="28" spans="1:27" ht="90" x14ac:dyDescent="0.25">
      <c r="A28" s="29" t="s">
        <v>69</v>
      </c>
      <c r="B28" s="30" t="s">
        <v>34</v>
      </c>
      <c r="C28" s="31" t="s">
        <v>85</v>
      </c>
      <c r="D28" s="29" t="s">
        <v>64</v>
      </c>
      <c r="E28" s="29">
        <v>4602</v>
      </c>
      <c r="F28" s="29">
        <v>1500</v>
      </c>
      <c r="G28" s="29">
        <v>9</v>
      </c>
      <c r="H28" s="29">
        <v>704020</v>
      </c>
      <c r="I28" s="29"/>
      <c r="J28" s="29"/>
      <c r="K28" s="29"/>
      <c r="L28" s="29"/>
      <c r="M28" s="29" t="s">
        <v>65</v>
      </c>
      <c r="N28" s="29">
        <v>10</v>
      </c>
      <c r="O28" s="29" t="s">
        <v>38</v>
      </c>
      <c r="P28" s="30" t="s">
        <v>81</v>
      </c>
      <c r="Q28" s="32">
        <v>5625677913243</v>
      </c>
      <c r="R28" s="32">
        <v>0</v>
      </c>
      <c r="S28" s="32">
        <v>0</v>
      </c>
      <c r="T28" s="32">
        <v>5625677913243</v>
      </c>
      <c r="U28" s="32">
        <v>0</v>
      </c>
      <c r="V28" s="32">
        <v>4528239463474.3398</v>
      </c>
      <c r="W28" s="32">
        <v>1097438449768.66</v>
      </c>
      <c r="X28" s="32">
        <v>4162411857941.3301</v>
      </c>
      <c r="Y28" s="32">
        <v>880249415893.20996</v>
      </c>
      <c r="Z28" s="32">
        <v>880193640867.20996</v>
      </c>
      <c r="AA28" s="32">
        <v>880193640867.20996</v>
      </c>
    </row>
    <row r="29" spans="1:27" ht="90" x14ac:dyDescent="0.25">
      <c r="A29" s="29" t="s">
        <v>69</v>
      </c>
      <c r="B29" s="30" t="s">
        <v>34</v>
      </c>
      <c r="C29" s="31" t="s">
        <v>85</v>
      </c>
      <c r="D29" s="29" t="s">
        <v>64</v>
      </c>
      <c r="E29" s="29">
        <v>4602</v>
      </c>
      <c r="F29" s="29">
        <v>1500</v>
      </c>
      <c r="G29" s="29">
        <v>9</v>
      </c>
      <c r="H29" s="29">
        <v>704020</v>
      </c>
      <c r="I29" s="29"/>
      <c r="J29" s="29"/>
      <c r="K29" s="29"/>
      <c r="L29" s="29"/>
      <c r="M29" s="29" t="s">
        <v>37</v>
      </c>
      <c r="N29" s="29">
        <v>20</v>
      </c>
      <c r="O29" s="29" t="s">
        <v>38</v>
      </c>
      <c r="P29" s="30" t="s">
        <v>81</v>
      </c>
      <c r="Q29" s="32">
        <v>8170015660</v>
      </c>
      <c r="R29" s="32">
        <v>0</v>
      </c>
      <c r="S29" s="32">
        <v>0</v>
      </c>
      <c r="T29" s="32">
        <v>8170015660</v>
      </c>
      <c r="U29" s="32">
        <v>0</v>
      </c>
      <c r="V29" s="32">
        <v>402459308</v>
      </c>
      <c r="W29" s="32">
        <v>7767556352</v>
      </c>
      <c r="X29" s="32">
        <v>33915061</v>
      </c>
      <c r="Y29" s="32">
        <v>23711752</v>
      </c>
      <c r="Z29" s="32">
        <v>23711752</v>
      </c>
      <c r="AA29" s="32">
        <v>23711752</v>
      </c>
    </row>
    <row r="30" spans="1:27" ht="90" x14ac:dyDescent="0.25">
      <c r="A30" s="29" t="s">
        <v>69</v>
      </c>
      <c r="B30" s="30" t="s">
        <v>34</v>
      </c>
      <c r="C30" s="31" t="s">
        <v>85</v>
      </c>
      <c r="D30" s="29" t="s">
        <v>64</v>
      </c>
      <c r="E30" s="29">
        <v>4602</v>
      </c>
      <c r="F30" s="29">
        <v>1500</v>
      </c>
      <c r="G30" s="29">
        <v>9</v>
      </c>
      <c r="H30" s="29">
        <v>704020</v>
      </c>
      <c r="I30" s="29"/>
      <c r="J30" s="29"/>
      <c r="K30" s="29"/>
      <c r="L30" s="29"/>
      <c r="M30" s="29" t="s">
        <v>37</v>
      </c>
      <c r="N30" s="29">
        <v>21</v>
      </c>
      <c r="O30" s="29" t="s">
        <v>38</v>
      </c>
      <c r="P30" s="30" t="s">
        <v>81</v>
      </c>
      <c r="Q30" s="32">
        <v>125862000000</v>
      </c>
      <c r="R30" s="32">
        <v>0</v>
      </c>
      <c r="S30" s="32">
        <v>0</v>
      </c>
      <c r="T30" s="32">
        <v>125862000000</v>
      </c>
      <c r="U30" s="32">
        <v>0</v>
      </c>
      <c r="V30" s="32">
        <v>125862000000</v>
      </c>
      <c r="W30" s="32">
        <v>0</v>
      </c>
      <c r="X30" s="32">
        <v>17192235000</v>
      </c>
      <c r="Y30" s="32">
        <v>17192235000</v>
      </c>
      <c r="Z30" s="32">
        <v>17192235000</v>
      </c>
      <c r="AA30" s="32">
        <v>17192235000</v>
      </c>
    </row>
    <row r="31" spans="1:27" ht="56.25" x14ac:dyDescent="0.25">
      <c r="A31" s="29" t="s">
        <v>69</v>
      </c>
      <c r="B31" s="30" t="s">
        <v>34</v>
      </c>
      <c r="C31" s="31" t="s">
        <v>86</v>
      </c>
      <c r="D31" s="29" t="s">
        <v>64</v>
      </c>
      <c r="E31" s="29">
        <v>4602</v>
      </c>
      <c r="F31" s="29">
        <v>1500</v>
      </c>
      <c r="G31" s="29">
        <v>9</v>
      </c>
      <c r="H31" s="29">
        <v>704080</v>
      </c>
      <c r="I31" s="29"/>
      <c r="J31" s="29"/>
      <c r="K31" s="29"/>
      <c r="L31" s="29"/>
      <c r="M31" s="29" t="s">
        <v>65</v>
      </c>
      <c r="N31" s="29">
        <v>14</v>
      </c>
      <c r="O31" s="29" t="s">
        <v>38</v>
      </c>
      <c r="P31" s="30" t="s">
        <v>87</v>
      </c>
      <c r="Q31" s="32">
        <v>67195950673</v>
      </c>
      <c r="R31" s="32">
        <v>0</v>
      </c>
      <c r="S31" s="32">
        <v>0</v>
      </c>
      <c r="T31" s="32">
        <v>67195950673</v>
      </c>
      <c r="U31" s="32">
        <v>0</v>
      </c>
      <c r="V31" s="32">
        <v>54870356962</v>
      </c>
      <c r="W31" s="32">
        <v>12325593711</v>
      </c>
      <c r="X31" s="32">
        <v>1242496047</v>
      </c>
      <c r="Y31" s="32">
        <v>113092210</v>
      </c>
      <c r="Z31" s="32">
        <v>113092210</v>
      </c>
      <c r="AA31" s="32">
        <v>113092210</v>
      </c>
    </row>
    <row r="32" spans="1:27" ht="56.25" x14ac:dyDescent="0.25">
      <c r="A32" s="29" t="s">
        <v>69</v>
      </c>
      <c r="B32" s="30" t="s">
        <v>34</v>
      </c>
      <c r="C32" s="31" t="s">
        <v>86</v>
      </c>
      <c r="D32" s="29" t="s">
        <v>64</v>
      </c>
      <c r="E32" s="29">
        <v>4602</v>
      </c>
      <c r="F32" s="29">
        <v>1500</v>
      </c>
      <c r="G32" s="29">
        <v>9</v>
      </c>
      <c r="H32" s="29">
        <v>704080</v>
      </c>
      <c r="I32" s="29"/>
      <c r="J32" s="29"/>
      <c r="K32" s="29"/>
      <c r="L32" s="29"/>
      <c r="M32" s="29" t="s">
        <v>37</v>
      </c>
      <c r="N32" s="29">
        <v>27</v>
      </c>
      <c r="O32" s="29" t="s">
        <v>38</v>
      </c>
      <c r="P32" s="30" t="s">
        <v>87</v>
      </c>
      <c r="Q32" s="32">
        <v>804772902609</v>
      </c>
      <c r="R32" s="32">
        <v>0</v>
      </c>
      <c r="S32" s="32">
        <v>0</v>
      </c>
      <c r="T32" s="32">
        <v>804772902609</v>
      </c>
      <c r="U32" s="32">
        <v>0</v>
      </c>
      <c r="V32" s="32">
        <v>286097076843.71997</v>
      </c>
      <c r="W32" s="32">
        <v>518675825765.28003</v>
      </c>
      <c r="X32" s="32">
        <v>250470031316.97</v>
      </c>
      <c r="Y32" s="32">
        <v>60951607342.139999</v>
      </c>
      <c r="Z32" s="32">
        <v>60951607342.139999</v>
      </c>
      <c r="AA32" s="32">
        <v>60951607342.139999</v>
      </c>
    </row>
    <row r="33" spans="1:27" ht="45" x14ac:dyDescent="0.25">
      <c r="A33" s="29" t="s">
        <v>69</v>
      </c>
      <c r="B33" s="30" t="s">
        <v>34</v>
      </c>
      <c r="C33" s="31" t="s">
        <v>88</v>
      </c>
      <c r="D33" s="29" t="s">
        <v>64</v>
      </c>
      <c r="E33" s="29">
        <v>4602</v>
      </c>
      <c r="F33" s="29">
        <v>1500</v>
      </c>
      <c r="G33" s="29">
        <v>10</v>
      </c>
      <c r="H33" s="29">
        <v>704040</v>
      </c>
      <c r="I33" s="29"/>
      <c r="J33" s="29"/>
      <c r="K33" s="29"/>
      <c r="L33" s="29"/>
      <c r="M33" s="29" t="s">
        <v>65</v>
      </c>
      <c r="N33" s="29">
        <v>16</v>
      </c>
      <c r="O33" s="29" t="s">
        <v>38</v>
      </c>
      <c r="P33" s="30" t="s">
        <v>89</v>
      </c>
      <c r="Q33" s="32">
        <v>175657000000</v>
      </c>
      <c r="R33" s="32">
        <v>0</v>
      </c>
      <c r="S33" s="32">
        <v>0</v>
      </c>
      <c r="T33" s="32">
        <v>175657000000</v>
      </c>
      <c r="U33" s="32">
        <v>0</v>
      </c>
      <c r="V33" s="32">
        <v>121498334199</v>
      </c>
      <c r="W33" s="32">
        <v>54158665801</v>
      </c>
      <c r="X33" s="32">
        <v>114912659315</v>
      </c>
      <c r="Y33" s="32">
        <v>18233198585</v>
      </c>
      <c r="Z33" s="32">
        <v>18233198585</v>
      </c>
      <c r="AA33" s="32">
        <v>18233198585</v>
      </c>
    </row>
    <row r="34" spans="1:27" ht="45" x14ac:dyDescent="0.25">
      <c r="A34" s="29" t="s">
        <v>69</v>
      </c>
      <c r="B34" s="30" t="s">
        <v>34</v>
      </c>
      <c r="C34" s="31" t="s">
        <v>88</v>
      </c>
      <c r="D34" s="29" t="s">
        <v>64</v>
      </c>
      <c r="E34" s="29">
        <v>4602</v>
      </c>
      <c r="F34" s="29">
        <v>1500</v>
      </c>
      <c r="G34" s="29">
        <v>10</v>
      </c>
      <c r="H34" s="29">
        <v>704040</v>
      </c>
      <c r="I34" s="29"/>
      <c r="J34" s="29"/>
      <c r="K34" s="29"/>
      <c r="L34" s="29"/>
      <c r="M34" s="29" t="s">
        <v>37</v>
      </c>
      <c r="N34" s="29">
        <v>21</v>
      </c>
      <c r="O34" s="29" t="s">
        <v>38</v>
      </c>
      <c r="P34" s="30" t="s">
        <v>89</v>
      </c>
      <c r="Q34" s="32">
        <v>491981902212</v>
      </c>
      <c r="R34" s="32">
        <v>0</v>
      </c>
      <c r="S34" s="32">
        <v>0</v>
      </c>
      <c r="T34" s="32">
        <v>491981902212</v>
      </c>
      <c r="U34" s="32">
        <v>0</v>
      </c>
      <c r="V34" s="32">
        <v>335858891769</v>
      </c>
      <c r="W34" s="32">
        <v>156123010443</v>
      </c>
      <c r="X34" s="32">
        <v>325126898039.62</v>
      </c>
      <c r="Y34" s="32">
        <v>38917048911.260002</v>
      </c>
      <c r="Z34" s="32">
        <v>38917048911.260002</v>
      </c>
      <c r="AA34" s="32">
        <v>38917048911.260002</v>
      </c>
    </row>
    <row r="35" spans="1:27" ht="45" x14ac:dyDescent="0.25">
      <c r="A35" s="29" t="s">
        <v>69</v>
      </c>
      <c r="B35" s="30" t="s">
        <v>34</v>
      </c>
      <c r="C35" s="31" t="s">
        <v>88</v>
      </c>
      <c r="D35" s="29" t="s">
        <v>64</v>
      </c>
      <c r="E35" s="29">
        <v>4602</v>
      </c>
      <c r="F35" s="29">
        <v>1500</v>
      </c>
      <c r="G35" s="29">
        <v>10</v>
      </c>
      <c r="H35" s="29">
        <v>704040</v>
      </c>
      <c r="I35" s="29"/>
      <c r="J35" s="29"/>
      <c r="K35" s="29"/>
      <c r="L35" s="29"/>
      <c r="M35" s="29" t="s">
        <v>37</v>
      </c>
      <c r="N35" s="29">
        <v>26</v>
      </c>
      <c r="O35" s="29" t="s">
        <v>38</v>
      </c>
      <c r="P35" s="30" t="s">
        <v>89</v>
      </c>
      <c r="Q35" s="32">
        <v>20492784988</v>
      </c>
      <c r="R35" s="32">
        <v>0</v>
      </c>
      <c r="S35" s="32">
        <v>0</v>
      </c>
      <c r="T35" s="32">
        <v>20492784988</v>
      </c>
      <c r="U35" s="32">
        <v>0</v>
      </c>
      <c r="V35" s="32">
        <v>0</v>
      </c>
      <c r="W35" s="32">
        <v>20492784988</v>
      </c>
      <c r="X35" s="32">
        <v>0</v>
      </c>
      <c r="Y35" s="32">
        <v>0</v>
      </c>
      <c r="Z35" s="32">
        <v>0</v>
      </c>
      <c r="AA35" s="32">
        <v>0</v>
      </c>
    </row>
    <row r="36" spans="1:27" ht="45" x14ac:dyDescent="0.25">
      <c r="A36" s="29" t="s">
        <v>69</v>
      </c>
      <c r="B36" s="30" t="s">
        <v>34</v>
      </c>
      <c r="C36" s="31" t="s">
        <v>88</v>
      </c>
      <c r="D36" s="29" t="s">
        <v>64</v>
      </c>
      <c r="E36" s="29">
        <v>4602</v>
      </c>
      <c r="F36" s="29">
        <v>1500</v>
      </c>
      <c r="G36" s="29">
        <v>10</v>
      </c>
      <c r="H36" s="29">
        <v>704040</v>
      </c>
      <c r="I36" s="29"/>
      <c r="J36" s="29"/>
      <c r="K36" s="29"/>
      <c r="L36" s="29"/>
      <c r="M36" s="29" t="s">
        <v>37</v>
      </c>
      <c r="N36" s="29">
        <v>27</v>
      </c>
      <c r="O36" s="29" t="s">
        <v>38</v>
      </c>
      <c r="P36" s="30" t="s">
        <v>89</v>
      </c>
      <c r="Q36" s="32">
        <v>552944390767</v>
      </c>
      <c r="R36" s="32">
        <v>0</v>
      </c>
      <c r="S36" s="32">
        <v>0</v>
      </c>
      <c r="T36" s="32">
        <v>552944390767</v>
      </c>
      <c r="U36" s="32">
        <v>0</v>
      </c>
      <c r="V36" s="32">
        <v>465869167919.5</v>
      </c>
      <c r="W36" s="32">
        <v>87075222847.5</v>
      </c>
      <c r="X36" s="32">
        <v>432489074889.97998</v>
      </c>
      <c r="Y36" s="32">
        <v>71450283934.949997</v>
      </c>
      <c r="Z36" s="32">
        <v>71397050059.949997</v>
      </c>
      <c r="AA36" s="32">
        <v>71397050059.949997</v>
      </c>
    </row>
    <row r="37" spans="1:27" ht="56.25" x14ac:dyDescent="0.25">
      <c r="A37" s="29" t="s">
        <v>69</v>
      </c>
      <c r="B37" s="30" t="s">
        <v>34</v>
      </c>
      <c r="C37" s="31" t="s">
        <v>90</v>
      </c>
      <c r="D37" s="29" t="s">
        <v>64</v>
      </c>
      <c r="E37" s="29">
        <v>4699</v>
      </c>
      <c r="F37" s="29">
        <v>1500</v>
      </c>
      <c r="G37" s="29">
        <v>1</v>
      </c>
      <c r="H37" s="29">
        <v>704080</v>
      </c>
      <c r="I37" s="29"/>
      <c r="J37" s="29"/>
      <c r="K37" s="29"/>
      <c r="L37" s="29"/>
      <c r="M37" s="29" t="s">
        <v>37</v>
      </c>
      <c r="N37" s="29">
        <v>27</v>
      </c>
      <c r="O37" s="29" t="s">
        <v>38</v>
      </c>
      <c r="P37" s="30" t="s">
        <v>87</v>
      </c>
      <c r="Q37" s="32">
        <v>141937457349</v>
      </c>
      <c r="R37" s="32">
        <v>0</v>
      </c>
      <c r="S37" s="32">
        <v>0</v>
      </c>
      <c r="T37" s="32">
        <v>141937457349</v>
      </c>
      <c r="U37" s="32">
        <v>0</v>
      </c>
      <c r="V37" s="32">
        <v>72857043021.580002</v>
      </c>
      <c r="W37" s="32">
        <v>69080414327.419998</v>
      </c>
      <c r="X37" s="32">
        <v>69740586397.229996</v>
      </c>
      <c r="Y37" s="32">
        <v>6026774996.9700003</v>
      </c>
      <c r="Z37" s="32">
        <v>6026774996.9700003</v>
      </c>
      <c r="AA37" s="32">
        <v>6026774996.9700003</v>
      </c>
    </row>
    <row r="38" spans="1:27" ht="45" x14ac:dyDescent="0.25">
      <c r="A38" s="29" t="s">
        <v>69</v>
      </c>
      <c r="B38" s="30" t="s">
        <v>34</v>
      </c>
      <c r="C38" s="31" t="s">
        <v>91</v>
      </c>
      <c r="D38" s="29" t="s">
        <v>64</v>
      </c>
      <c r="E38" s="29">
        <v>4699</v>
      </c>
      <c r="F38" s="29">
        <v>1500</v>
      </c>
      <c r="G38" s="29">
        <v>2</v>
      </c>
      <c r="H38" s="29" t="s">
        <v>92</v>
      </c>
      <c r="I38" s="29"/>
      <c r="J38" s="29"/>
      <c r="K38" s="29"/>
      <c r="L38" s="29"/>
      <c r="M38" s="29" t="s">
        <v>37</v>
      </c>
      <c r="N38" s="29">
        <v>27</v>
      </c>
      <c r="O38" s="29" t="s">
        <v>38</v>
      </c>
      <c r="P38" s="30" t="s">
        <v>93</v>
      </c>
      <c r="Q38" s="32">
        <v>488050275011</v>
      </c>
      <c r="R38" s="32">
        <v>0</v>
      </c>
      <c r="S38" s="32">
        <v>0</v>
      </c>
      <c r="T38" s="32">
        <v>488050275011</v>
      </c>
      <c r="U38" s="32">
        <v>0</v>
      </c>
      <c r="V38" s="32">
        <v>333183374881.12</v>
      </c>
      <c r="W38" s="32">
        <v>154866900129.88</v>
      </c>
      <c r="X38" s="32">
        <v>282211704333.46002</v>
      </c>
      <c r="Y38" s="32">
        <v>70014346707.350006</v>
      </c>
      <c r="Z38" s="32">
        <v>70014346707.350006</v>
      </c>
      <c r="AA38" s="32">
        <v>70014232357.350006</v>
      </c>
    </row>
    <row r="39" spans="1:27" x14ac:dyDescent="0.25">
      <c r="A39" s="29"/>
      <c r="B39" s="30"/>
      <c r="C39" s="31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  <c r="Q39" s="32">
        <v>10852951929864</v>
      </c>
      <c r="R39" s="32">
        <v>0</v>
      </c>
      <c r="S39" s="32">
        <v>0</v>
      </c>
      <c r="T39" s="32">
        <v>10852951929864</v>
      </c>
      <c r="U39" s="32">
        <v>293869000000</v>
      </c>
      <c r="V39" s="32">
        <v>8016439233576.25</v>
      </c>
      <c r="W39" s="32">
        <v>2542643696287.75</v>
      </c>
      <c r="X39" s="32">
        <v>6822349431519.9502</v>
      </c>
      <c r="Y39" s="32">
        <v>1997092650570.28</v>
      </c>
      <c r="Z39" s="32">
        <v>1996983641669.28</v>
      </c>
      <c r="AA39" s="32">
        <v>1996983527319.28</v>
      </c>
    </row>
    <row r="40" spans="1:27" x14ac:dyDescent="0.25">
      <c r="A40" s="20"/>
      <c r="B40" s="21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ht="33.950000000000003" customHeight="1" x14ac:dyDescent="0.25">
      <c r="A41" s="20"/>
      <c r="B41" s="21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x14ac:dyDescent="0.25">
      <c r="A42" s="20"/>
      <c r="B42" s="24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</sheetData>
  <mergeCells count="23">
    <mergeCell ref="W4:W5"/>
    <mergeCell ref="X4:X5"/>
    <mergeCell ref="Y4:Y5"/>
    <mergeCell ref="Z4:Z5"/>
    <mergeCell ref="AA4:AA5"/>
    <mergeCell ref="V4:V5"/>
    <mergeCell ref="H4:H5"/>
    <mergeCell ref="J4:J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G4:G5"/>
    <mergeCell ref="A4:A5"/>
    <mergeCell ref="B4:B5"/>
    <mergeCell ref="C4:C5"/>
    <mergeCell ref="D4:D5"/>
    <mergeCell ref="E4:E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</vt:lpstr>
      <vt:lpstr>SIIF_Abril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Alfredo Enrique Lanza Moscoso</cp:lastModifiedBy>
  <cp:revision/>
  <dcterms:created xsi:type="dcterms:W3CDTF">2020-07-30T19:08:41Z</dcterms:created>
  <dcterms:modified xsi:type="dcterms:W3CDTF">2024-05-06T19:26:45Z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