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do.lanza\Documents\COMPLETO\CIERRE\Cierre_Agosto\Transparencia\"/>
    </mc:Choice>
  </mc:AlternateContent>
  <xr:revisionPtr revIDLastSave="0" documentId="13_ncr:1_{E800180B-63D9-4DBD-9B4B-DBCEC8936AA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gosto" sheetId="2" r:id="rId1"/>
    <sheet name="SIIF_Agosto" sheetId="1" r:id="rId2"/>
  </sheets>
  <definedNames>
    <definedName name="_xlnm._FilterDatabase" localSheetId="1" hidden="1">SIIF_Agosto!$A$4:$AA$44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C4" i="2"/>
  <c r="C12" i="2" l="1"/>
  <c r="D12" i="2"/>
  <c r="E12" i="2"/>
  <c r="G12" i="2" l="1"/>
  <c r="F12" i="2"/>
  <c r="E13" i="2"/>
  <c r="D13" i="2"/>
  <c r="C13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G5" i="2" s="1"/>
  <c r="D5" i="2"/>
  <c r="F5" i="2" s="1"/>
  <c r="E4" i="2"/>
  <c r="D4" i="2"/>
  <c r="G7" i="2" l="1"/>
  <c r="F10" i="2"/>
  <c r="G11" i="2"/>
  <c r="F6" i="2"/>
  <c r="G6" i="2"/>
  <c r="G10" i="2"/>
  <c r="F9" i="2"/>
  <c r="F8" i="2"/>
  <c r="G9" i="2"/>
  <c r="F13" i="2"/>
  <c r="F7" i="2"/>
  <c r="G8" i="2"/>
  <c r="F11" i="2"/>
  <c r="G13" i="2"/>
  <c r="C14" i="2"/>
  <c r="E14" i="2"/>
  <c r="D14" i="2"/>
  <c r="G4" i="2"/>
  <c r="F4" i="2"/>
  <c r="G14" i="2" l="1"/>
  <c r="F14" i="2"/>
</calcChain>
</file>

<file path=xl/sharedStrings.xml><?xml version="1.0" encoding="utf-8"?>
<sst xmlns="http://schemas.openxmlformats.org/spreadsheetml/2006/main" count="545" uniqueCount="125">
  <si>
    <t>DESCRIPCION</t>
  </si>
  <si>
    <t>APROPIACION</t>
  </si>
  <si>
    <t>COMPROMISOS</t>
  </si>
  <si>
    <t>OBLIGACIONES</t>
  </si>
  <si>
    <t>% Comp</t>
  </si>
  <si>
    <t>%Obl</t>
  </si>
  <si>
    <t>APOYO AL DESARROLLO INTEGRAL DE LA PRIMERA INFANCIA A NIVEL  NACIONAL</t>
  </si>
  <si>
    <t>CONTRIBUCIÓN CON ACCIONES DE PROMOCIÓN Y PREVENCIÓN EN EL COMPONENTE DE ALIMENTACIÓN Y NUTRICIÓN PARA LA POBLACIÓN COLOMBIANA A NIVEL  NACIONAL</t>
  </si>
  <si>
    <t>FORTALECIMIENTO DE ACCIONES DE RESTABLECIMIENTO EN ADMINISTRACIÓN DE JUSTICIA A NIVEL   NACIONAL</t>
  </si>
  <si>
    <t>PROTECCIÓN DE LOS NIÑOS, NIÑAS Y ADOLESCENTES EN EL MARCO DEL RESTABLECIMIENTO DE SUS DERECHOS A NIVEL   NACIONAL</t>
  </si>
  <si>
    <t>FORTALECIMIENTO A LOS AGENTES E INSTANCIAS DEL SNBF EN EL MARCO DE LA PROTECCIÓN INTEGRAL DE LOS NIÑOS, NIÑAS Y ADOLESCENTES Y SUS FAMILIAS A NIVEL   NACIONAL</t>
  </si>
  <si>
    <t>FORTALECIMIENTO DE LAS FAMILIAS COMO AGENTES DE TRANSFORMACIÓN Y DESARROLLO SOCIAL A NIVEL  NACIONAL</t>
  </si>
  <si>
    <t>CONTRIBUCIÓN AL DESARROLLO INTEGRAL DE NIÑAS Y NIÑOS ENTRE 6-13 ANOS, EN EL MARCO DEL RECONOCIMIENTO, GARANTÍA DE SUS DERECHOS Y CONSTRUCCIÓN DE PROYECTOS DE VIDA A NIVEL NACIONAL</t>
  </si>
  <si>
    <t>APOYO PARA EL DESARROLLO DE LOS PROYECTOS DE VIDA PARA ADOLESCENTES Y JÓVENES A NIVEL NACIONAL</t>
  </si>
  <si>
    <t>FORTALECIMIENTO DE LAS TECNOLOGÍAS DE LA INFORMACIÓN Y LAS COMUNICACIONES -TIC EN EL ICBF A NIVEL   NACIONAL</t>
  </si>
  <si>
    <t>FORTALECIMIENTO INSTITUCIONAL EN EL ICBF A NIVEL  NACIONAL</t>
  </si>
  <si>
    <t>Total general</t>
  </si>
  <si>
    <t>Área responsable: Dirección de Planeación y Control de Gestión- Subdirección de Programación</t>
  </si>
  <si>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</si>
  <si>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</si>
  <si>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</si>
  <si>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</si>
  <si>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</si>
  <si>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</si>
  <si>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</si>
  <si>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</si>
  <si>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</si>
  <si>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</si>
  <si>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</si>
  <si>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</si>
  <si>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</si>
  <si>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</si>
  <si>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</si>
  <si>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</si>
  <si>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</si>
  <si>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</si>
  <si>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</si>
  <si>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</si>
  <si>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</si>
  <si>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</si>
  <si>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</si>
  <si>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</si>
  <si>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</si>
  <si>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</si>
  <si>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</si>
  <si>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</si>
  <si>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</si>
  <si>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</si>
  <si>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</si>
  <si>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</si>
  <si>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</si>
  <si>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</si>
  <si>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A</t>
  </si>
  <si>
    <t>01</t>
  </si>
  <si>
    <t>Propios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</si>
  <si>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</si>
  <si>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</si>
  <si>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</si>
  <si>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</si>
  <si>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</si>
  <si>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</si>
  <si>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</si>
  <si>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</si>
  <si>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</si>
  <si>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</si>
  <si>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</si>
  <si>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</si>
  <si>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</si>
  <si>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A-03-03-01-015</t>
  </si>
  <si>
    <t>015</t>
  </si>
  <si>
    <t>ADJUDICACIÓN Y LIBERACIÓN JUDICIAL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</si>
  <si>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</si>
  <si>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</si>
  <si>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</si>
  <si>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</si>
  <si>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</si>
  <si>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</si>
  <si>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</si>
  <si>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</si>
  <si>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</si>
  <si>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</si>
  <si>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10</t>
  </si>
  <si>
    <t>SENTENCIAS Y CONCILIACIONES</t>
  </si>
  <si>
    <t>A-06-01-04-004</t>
  </si>
  <si>
    <t>06</t>
  </si>
  <si>
    <t>004</t>
  </si>
  <si>
    <t>PRÉSTAMOS POR CALAMIDAD DOMÉSTICA</t>
  </si>
  <si>
    <t>A-08-01</t>
  </si>
  <si>
    <t>08</t>
  </si>
  <si>
    <t>IMPUESTOS</t>
  </si>
  <si>
    <t>A-08-04-01</t>
  </si>
  <si>
    <t>CUOTA DE FISCALIZACIÓN Y AUDITAJE</t>
  </si>
  <si>
    <t>A-08-04-04</t>
  </si>
  <si>
    <t>CONTRIBUCIÓN DE VALORIZACIÓN MUNICIPAL</t>
  </si>
  <si>
    <t>B-10-04-01</t>
  </si>
  <si>
    <t>B</t>
  </si>
  <si>
    <t>APORTES AL FONDO DE CONTINGENCIAS</t>
  </si>
  <si>
    <t>C-4102-1500-12</t>
  </si>
  <si>
    <t>C</t>
  </si>
  <si>
    <t>4102</t>
  </si>
  <si>
    <t>1500</t>
  </si>
  <si>
    <t>12</t>
  </si>
  <si>
    <t>Nación</t>
  </si>
  <si>
    <t>C-4102-1500-13</t>
  </si>
  <si>
    <t>13</t>
  </si>
  <si>
    <t>C-4102-1500-14</t>
  </si>
  <si>
    <t>14</t>
  </si>
  <si>
    <t>C-4102-1500-15</t>
  </si>
  <si>
    <t>15</t>
  </si>
  <si>
    <t>C-4102-1500-16</t>
  </si>
  <si>
    <t>16</t>
  </si>
  <si>
    <t>C-4102-1500-18</t>
  </si>
  <si>
    <t>18</t>
  </si>
  <si>
    <t>C-4102-1500-20</t>
  </si>
  <si>
    <t>20</t>
  </si>
  <si>
    <t>C-4102-1500-21</t>
  </si>
  <si>
    <t>21</t>
  </si>
  <si>
    <t>C-4199-1500-7</t>
  </si>
  <si>
    <t>4199</t>
  </si>
  <si>
    <t>7</t>
  </si>
  <si>
    <t>C-4199-1500-8</t>
  </si>
  <si>
    <t>8</t>
  </si>
  <si>
    <t>Fuente de información: Reporte Ejecución Presupuestal SIIF Nación- Fecha Reporte: Julio 04 de 2023</t>
  </si>
  <si>
    <t>Enero-Agosto</t>
  </si>
  <si>
    <t>República de Colombia
Departamento para la Prosperidad Social
Instituto Colombiano de Bienestar Familiar
Cecilia De la Fuente de Lleras
Dirección de Planeación y Control de Gestión
EJECUCIÓN PRESUPUESTAL PROYECTOS DE INVERSIÓN ENERO A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</si>
</sst>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  <numFmt numFmtId="167" formatCode="[$-1240A]&quot;$&quot;\ #,##0.00;\-&quot;$&quot;\ #,##0.00"/>
  </numFmts>
  <fonts count="1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6" tint="-0.499984740745262"/>
      <name val="Arial Narrow"/>
      <family val="2"/>
    </font>
    <font>
      <b/>
      <sz val="10"/>
      <color theme="6" tint="-0.499984740745262"/>
      <name val="Arial Narrow"/>
      <family val="2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</cellStyleXfs>
  <cellXfs count="33">
    <xf numFmtId="0" fontId="2" fillId="0" borderId="0" xfId="0" applyFont="1"/>
    <xf numFmtId="10" fontId="1" fillId="0" borderId="2" xfId="3" applyNumberFormat="1" applyFont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2" fillId="2" borderId="0" xfId="0" applyFont="1" applyFill="1"/>
    <xf numFmtId="165" fontId="2" fillId="2" borderId="0" xfId="1" applyNumberFormat="1" applyFont="1" applyFill="1" applyBorder="1"/>
    <xf numFmtId="0" fontId="7" fillId="2" borderId="0" xfId="0" applyFont="1" applyFill="1" applyAlignment="1">
      <alignment horizontal="center" vertic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165" fontId="2" fillId="0" borderId="0" xfId="1" applyNumberFormat="1" applyFont="1" applyFill="1" applyBorder="1"/>
    <xf numFmtId="0" fontId="7" fillId="0" borderId="0" xfId="0" applyFont="1" applyAlignment="1">
      <alignment horizontal="center" vertical="center"/>
    </xf>
    <xf numFmtId="0" fontId="8" fillId="2" borderId="0" xfId="0" applyFont="1" applyFill="1"/>
    <xf numFmtId="0" fontId="9" fillId="0" borderId="2" xfId="0" applyFont="1" applyBorder="1" applyAlignment="1">
      <alignment wrapText="1"/>
    </xf>
    <xf numFmtId="0" fontId="3" fillId="0" borderId="1" xfId="0" applyFont="1" applyBorder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0" fontId="4" fillId="0" borderId="1" xfId="0" applyFont="1" applyBorder="1" applyAlignment="1">
      <alignment horizontal="center" vertical="center" readingOrder="1"/>
    </xf>
    <xf numFmtId="0" fontId="4" fillId="0" borderId="1" xfId="0" applyFont="1" applyBorder="1" applyAlignment="1">
      <alignment horizontal="left" vertical="center" readingOrder="1"/>
    </xf>
    <xf numFmtId="0" fontId="4" fillId="0" borderId="1" xfId="0" applyFont="1" applyBorder="1" applyAlignment="1">
      <alignment vertical="center" readingOrder="1"/>
    </xf>
    <xf numFmtId="41" fontId="7" fillId="2" borderId="0" xfId="0" applyNumberFormat="1" applyFont="1" applyFill="1" applyAlignment="1">
      <alignment horizontal="center" vertical="center"/>
    </xf>
    <xf numFmtId="0" fontId="12" fillId="2" borderId="0" xfId="0" applyFont="1" applyFill="1"/>
    <xf numFmtId="0" fontId="13" fillId="5" borderId="2" xfId="5" applyFont="1" applyFill="1" applyBorder="1" applyAlignment="1">
      <alignment horizontal="center"/>
    </xf>
    <xf numFmtId="164" fontId="13" fillId="5" borderId="2" xfId="5" applyNumberFormat="1" applyFont="1" applyFill="1" applyBorder="1" applyAlignment="1">
      <alignment horizontal="center"/>
    </xf>
    <xf numFmtId="164" fontId="13" fillId="5" borderId="3" xfId="5" applyNumberFormat="1" applyFont="1" applyFill="1" applyBorder="1" applyAlignment="1">
      <alignment horizontal="center"/>
    </xf>
    <xf numFmtId="0" fontId="14" fillId="5" borderId="6" xfId="0" applyFont="1" applyFill="1" applyBorder="1"/>
    <xf numFmtId="164" fontId="14" fillId="5" borderId="6" xfId="2" applyNumberFormat="1" applyFont="1" applyFill="1" applyBorder="1" applyAlignment="1">
      <alignment vertical="center"/>
    </xf>
    <xf numFmtId="166" fontId="14" fillId="5" borderId="6" xfId="3" applyNumberFormat="1" applyFont="1" applyFill="1" applyBorder="1" applyAlignment="1">
      <alignment vertical="center"/>
    </xf>
    <xf numFmtId="0" fontId="10" fillId="3" borderId="1" xfId="4" applyBorder="1" applyAlignment="1">
      <alignment horizontal="center" vertical="center" readingOrder="1"/>
    </xf>
    <xf numFmtId="43" fontId="2" fillId="0" borderId="0" xfId="1" applyFont="1" applyAlignment="1"/>
    <xf numFmtId="167" fontId="4" fillId="0" borderId="1" xfId="0" applyNumberFormat="1" applyFont="1" applyBorder="1" applyAlignment="1">
      <alignment horizontal="right" vertical="center" readingOrder="1"/>
    </xf>
    <xf numFmtId="0" fontId="3" fillId="0" borderId="1" xfId="0" applyFont="1" applyBorder="1" applyAlignment="1">
      <alignment horizontal="left" vertical="center" readingOrder="1"/>
    </xf>
    <xf numFmtId="0" fontId="15" fillId="0" borderId="1" xfId="0" applyFont="1" applyBorder="1" applyAlignment="1">
      <alignment horizontal="right" vertical="center" readingOrder="1"/>
    </xf>
    <xf numFmtId="165" fontId="15" fillId="0" borderId="1" xfId="1" applyNumberFormat="1" applyFont="1" applyBorder="1" applyAlignment="1">
      <alignment horizontal="right" vertical="center" readingOrder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</cellXfs>
  <cellStyles count="6">
    <cellStyle name="Énfasis3" xfId="4" builtinId="37"/>
    <cellStyle name="Énfasis6" xfId="5" builtinId="49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tabSelected="1" workbookViewId="0">
      <selection activeCell="B3" sqref="B3"/>
    </sheetView>
  </sheetViews>
  <sheetFormatPr baseColWidth="10" defaultColWidth="0" defaultRowHeight="15" customHeight="1" zeroHeight="1" x14ac:dyDescent="0.25"/>
  <cols>
    <col min="1" max="1" width="3.7109375" customWidth="1"/>
    <col min="2" max="2" width="82" style="8" customWidth="1"/>
    <col min="3" max="3" width="18.85546875" style="9" bestFit="1" customWidth="1"/>
    <col min="4" max="5" width="18.85546875" bestFit="1" customWidth="1"/>
    <col min="6" max="6" width="9.5703125" bestFit="1" customWidth="1"/>
    <col min="7" max="7" width="8.140625" bestFit="1" customWidth="1"/>
    <col min="8" max="8" width="9" customWidth="1"/>
    <col min="9" max="9" width="9.85546875" style="9" hidden="1" customWidth="1"/>
    <col min="10" max="10" width="11.42578125" hidden="1" customWidth="1"/>
    <col min="11" max="11" width="12.42578125" hidden="1" customWidth="1"/>
    <col min="12" max="12" width="11.42578125" hidden="1" customWidth="1"/>
  </cols>
  <sheetData>
    <row r="1" spans="1:14" ht="114.75" customHeight="1" thickTop="1" x14ac:dyDescent="0.25">
      <c r="A1" s="31" t="s">
        <v>124</v>
      </c>
      <c r="B1" s="32"/>
      <c r="C1" s="32"/>
      <c r="D1" s="32"/>
      <c r="E1" s="32"/>
      <c r="F1" s="32"/>
      <c r="G1" s="32"/>
      <c r="H1" s="32"/>
      <c r="I1" s="2"/>
      <c r="J1" s="2"/>
      <c r="K1" s="2"/>
      <c r="L1" s="2"/>
      <c r="M1" s="2"/>
    </row>
    <row r="2" spans="1:14" ht="16.5" x14ac:dyDescent="0.25">
      <c r="A2" s="3"/>
      <c r="B2" s="4"/>
      <c r="C2" s="5"/>
      <c r="D2" s="3"/>
      <c r="E2" s="3"/>
      <c r="F2" s="3"/>
      <c r="G2" s="3"/>
      <c r="H2" s="3"/>
      <c r="I2" s="5"/>
      <c r="J2" s="3"/>
      <c r="K2" s="3"/>
      <c r="L2" s="3"/>
      <c r="M2" s="3"/>
      <c r="N2" s="3"/>
    </row>
    <row r="3" spans="1:14" ht="16.5" x14ac:dyDescent="0.25">
      <c r="A3" s="3"/>
      <c r="B3" s="19" t="s">
        <v>0</v>
      </c>
      <c r="C3" s="20" t="s">
        <v>1</v>
      </c>
      <c r="D3" s="20" t="s">
        <v>2</v>
      </c>
      <c r="E3" s="20" t="s">
        <v>3</v>
      </c>
      <c r="F3" s="20" t="s">
        <v>4</v>
      </c>
      <c r="G3" s="21" t="s">
        <v>5</v>
      </c>
      <c r="H3" s="3"/>
      <c r="I3" s="5"/>
      <c r="J3" s="3"/>
      <c r="K3" s="3"/>
      <c r="L3" s="3"/>
      <c r="M3" s="3"/>
      <c r="N3" s="3"/>
    </row>
    <row r="4" spans="1:14" ht="16.5" x14ac:dyDescent="0.25">
      <c r="A4" s="3"/>
      <c r="B4" s="11" t="s">
        <v>6</v>
      </c>
      <c r="C4" s="6">
        <f>SUMIF(SIIF_Agosto!$P:$P,$B4,SIIF_Agosto!$T:$T)</f>
        <v>5585568043862</v>
      </c>
      <c r="D4" s="6">
        <f>SUMIF(SIIF_Agosto!$P:$P,$B4,SIIF_Agosto!$X:$X)</f>
        <v>4792330171108.7393</v>
      </c>
      <c r="E4" s="6">
        <f>SUMIF(SIIF_Agosto!$P:$P,$B4,SIIF_Agosto!$Y:$Y)</f>
        <v>3883778338046.4102</v>
      </c>
      <c r="F4" s="1">
        <f>+D4/C4</f>
        <v>0.85798438645377306</v>
      </c>
      <c r="G4" s="7">
        <f>+E4/C4</f>
        <v>0.69532378937077088</v>
      </c>
      <c r="H4" s="3"/>
      <c r="I4" s="5"/>
      <c r="J4" s="3"/>
      <c r="K4" s="3"/>
      <c r="L4" s="3"/>
      <c r="M4" s="3"/>
      <c r="N4" s="3"/>
    </row>
    <row r="5" spans="1:14" ht="26.25" x14ac:dyDescent="0.25">
      <c r="B5" s="11" t="s">
        <v>7</v>
      </c>
      <c r="C5" s="6">
        <f>SUMIF(SIIF_Agosto!$P:$P,$B5,SIIF_Agosto!$T:$T)</f>
        <v>382297054586</v>
      </c>
      <c r="D5" s="6">
        <f>SUMIF(SIIF_Agosto!$P:$P,$B5,SIIF_Agosto!$X:$X)</f>
        <v>315943360951.38</v>
      </c>
      <c r="E5" s="6">
        <f>SUMIF(SIIF_Agosto!$P:$P,$B5,SIIF_Agosto!$Y:$Y)</f>
        <v>172609673389.53</v>
      </c>
      <c r="F5" s="1">
        <f t="shared" ref="F5:F13" si="0">+D5/C5</f>
        <v>0.82643420126143463</v>
      </c>
      <c r="G5" s="7">
        <f t="shared" ref="G5:G13" si="1">+E5/C5</f>
        <v>0.4515066786911392</v>
      </c>
      <c r="H5" s="3"/>
      <c r="I5" s="5"/>
      <c r="J5" s="3"/>
      <c r="K5" s="3"/>
      <c r="L5" s="3"/>
      <c r="M5" s="3"/>
      <c r="N5" s="3"/>
    </row>
    <row r="6" spans="1:14" ht="26.25" x14ac:dyDescent="0.25">
      <c r="B6" s="11" t="s">
        <v>8</v>
      </c>
      <c r="C6" s="6">
        <f>SUMIF(SIIF_Agosto!$P:$P,$B6,SIIF_Agosto!$T:$T)</f>
        <v>227569444174</v>
      </c>
      <c r="D6" s="6">
        <f>SUMIF(SIIF_Agosto!$P:$P,$B6,SIIF_Agosto!$X:$X)</f>
        <v>174530985967.26001</v>
      </c>
      <c r="E6" s="6">
        <f>SUMIF(SIIF_Agosto!$P:$P,$B6,SIIF_Agosto!$Y:$Y)</f>
        <v>123593354977.7</v>
      </c>
      <c r="F6" s="1">
        <f t="shared" si="0"/>
        <v>0.76693506283652613</v>
      </c>
      <c r="G6" s="7">
        <f t="shared" si="1"/>
        <v>0.54310171308939126</v>
      </c>
      <c r="H6" s="3"/>
      <c r="I6" s="5"/>
      <c r="J6" s="3"/>
      <c r="K6" s="3"/>
      <c r="L6" s="3"/>
      <c r="M6" s="3"/>
      <c r="N6" s="3"/>
    </row>
    <row r="7" spans="1:14" ht="26.25" x14ac:dyDescent="0.25">
      <c r="B7" s="11" t="s">
        <v>9</v>
      </c>
      <c r="C7" s="6">
        <f>SUMIF(SIIF_Agosto!$P:$P,$B7,SIIF_Agosto!$T:$T)</f>
        <v>1095136091611</v>
      </c>
      <c r="D7" s="6">
        <f>SUMIF(SIIF_Agosto!$P:$P,$B7,SIIF_Agosto!$X:$X)</f>
        <v>929356197710.18994</v>
      </c>
      <c r="E7" s="6">
        <f>SUMIF(SIIF_Agosto!$P:$P,$B7,SIIF_Agosto!$Y:$Y)</f>
        <v>664180957428.42993</v>
      </c>
      <c r="F7" s="1">
        <f t="shared" si="0"/>
        <v>0.84862165061427253</v>
      </c>
      <c r="G7" s="7">
        <f t="shared" si="1"/>
        <v>0.6064825755595239</v>
      </c>
      <c r="H7" s="3"/>
      <c r="I7" s="5"/>
      <c r="J7" s="3"/>
      <c r="K7" s="3"/>
      <c r="L7" s="3"/>
      <c r="M7" s="3"/>
      <c r="N7" s="3"/>
    </row>
    <row r="8" spans="1:14" ht="26.25" x14ac:dyDescent="0.25">
      <c r="B8" s="11" t="s">
        <v>10</v>
      </c>
      <c r="C8" s="6">
        <f>SUMIF(SIIF_Agosto!$P:$P,$B8,SIIF_Agosto!$T:$T)</f>
        <v>13100000000</v>
      </c>
      <c r="D8" s="6">
        <f>SUMIF(SIIF_Agosto!$P:$P,$B8,SIIF_Agosto!$X:$X)</f>
        <v>11273627155.129999</v>
      </c>
      <c r="E8" s="6">
        <f>SUMIF(SIIF_Agosto!$P:$P,$B8,SIIF_Agosto!$Y:$Y)</f>
        <v>5865867044.7200003</v>
      </c>
      <c r="F8" s="1">
        <f t="shared" si="0"/>
        <v>0.86058222558244268</v>
      </c>
      <c r="G8" s="7">
        <f t="shared" si="1"/>
        <v>0.44777611028396946</v>
      </c>
      <c r="H8" s="3"/>
      <c r="I8" s="5"/>
      <c r="J8" s="3"/>
      <c r="K8" s="3"/>
      <c r="L8" s="3"/>
      <c r="M8" s="3"/>
      <c r="N8" s="3"/>
    </row>
    <row r="9" spans="1:14" ht="26.25" x14ac:dyDescent="0.25">
      <c r="B9" s="11" t="s">
        <v>11</v>
      </c>
      <c r="C9" s="6">
        <f>SUMIF(SIIF_Agosto!$P:$P,$B9,SIIF_Agosto!$T:$T)</f>
        <v>186546000000</v>
      </c>
      <c r="D9" s="6">
        <f>SUMIF(SIIF_Agosto!$P:$P,$B9,SIIF_Agosto!$X:$X)</f>
        <v>46491975481</v>
      </c>
      <c r="E9" s="6">
        <f>SUMIF(SIIF_Agosto!$P:$P,$B9,SIIF_Agosto!$Y:$Y)</f>
        <v>23645439832.639999</v>
      </c>
      <c r="F9" s="1">
        <f t="shared" si="0"/>
        <v>0.24922526069173287</v>
      </c>
      <c r="G9" s="7">
        <f t="shared" si="1"/>
        <v>0.1267539364695035</v>
      </c>
      <c r="H9" s="3"/>
      <c r="I9" s="5"/>
      <c r="J9" s="3"/>
      <c r="K9" s="3"/>
      <c r="L9" s="3"/>
      <c r="M9" s="3"/>
      <c r="N9" s="3"/>
    </row>
    <row r="10" spans="1:14" ht="39" x14ac:dyDescent="0.25">
      <c r="B10" s="11" t="s">
        <v>12</v>
      </c>
      <c r="C10" s="6">
        <f>SUMIF(SIIF_Agosto!$P:$P,$B10,SIIF_Agosto!$T:$T)</f>
        <v>169273268760</v>
      </c>
      <c r="D10" s="6">
        <f>SUMIF(SIIF_Agosto!$P:$P,$B10,SIIF_Agosto!$X:$X)</f>
        <v>31854184687.279999</v>
      </c>
      <c r="E10" s="6">
        <f>SUMIF(SIIF_Agosto!$P:$P,$B10,SIIF_Agosto!$Y:$Y)</f>
        <v>19514352804.610001</v>
      </c>
      <c r="F10" s="1">
        <f t="shared" si="0"/>
        <v>0.18818201432881693</v>
      </c>
      <c r="G10" s="7">
        <f t="shared" si="1"/>
        <v>0.11528313328832772</v>
      </c>
      <c r="H10" s="3"/>
      <c r="I10" s="5"/>
      <c r="J10" s="3"/>
      <c r="K10" s="3"/>
      <c r="L10" s="3"/>
      <c r="M10" s="3"/>
      <c r="N10" s="3"/>
    </row>
    <row r="11" spans="1:14" ht="26.25" x14ac:dyDescent="0.25">
      <c r="B11" s="11" t="s">
        <v>13</v>
      </c>
      <c r="C11" s="6">
        <f>SUMIF(SIIF_Agosto!$P:$P,$B11,SIIF_Agosto!$T:$T)</f>
        <v>202414000000</v>
      </c>
      <c r="D11" s="6">
        <f>SUMIF(SIIF_Agosto!$P:$P,$B11,SIIF_Agosto!$X:$X)</f>
        <v>50001697240.020004</v>
      </c>
      <c r="E11" s="6">
        <f>SUMIF(SIIF_Agosto!$P:$P,$B11,SIIF_Agosto!$Y:$Y)</f>
        <v>14898844182.66</v>
      </c>
      <c r="F11" s="1">
        <f t="shared" si="0"/>
        <v>0.24702687185678859</v>
      </c>
      <c r="G11" s="7">
        <f t="shared" si="1"/>
        <v>7.3605798920331603E-2</v>
      </c>
      <c r="H11" s="3"/>
      <c r="I11" s="5"/>
      <c r="J11" s="3"/>
      <c r="K11" s="3"/>
      <c r="L11" s="3"/>
      <c r="M11" s="3"/>
      <c r="N11" s="3"/>
    </row>
    <row r="12" spans="1:14" ht="26.25" x14ac:dyDescent="0.25">
      <c r="B12" s="11" t="s">
        <v>14</v>
      </c>
      <c r="C12" s="6">
        <f>SUMIF(SIIF_Agosto!$P:$P,$B12,SIIF_Agosto!$T:$T)</f>
        <v>68692500000</v>
      </c>
      <c r="D12" s="6">
        <f>SUMIF(SIIF_Agosto!$P:$P,$B12,SIIF_Agosto!$X:$X)</f>
        <v>62293053640.970001</v>
      </c>
      <c r="E12" s="6">
        <f>SUMIF(SIIF_Agosto!$P:$P,$B12,SIIF_Agosto!$Y:$Y)</f>
        <v>45185802735.82</v>
      </c>
      <c r="F12" s="1">
        <f t="shared" si="0"/>
        <v>0.90683922758627222</v>
      </c>
      <c r="G12" s="7">
        <f t="shared" si="1"/>
        <v>0.65779819828685815</v>
      </c>
      <c r="H12" s="3"/>
      <c r="I12" s="5"/>
      <c r="J12" s="3"/>
      <c r="K12" s="3"/>
      <c r="L12" s="3"/>
      <c r="M12" s="3"/>
      <c r="N12" s="3"/>
    </row>
    <row r="13" spans="1:14" ht="16.5" x14ac:dyDescent="0.25">
      <c r="B13" s="11" t="s">
        <v>15</v>
      </c>
      <c r="C13" s="6">
        <f>SUMIF(SIIF_Agosto!$P:$P,$B13,SIIF_Agosto!$T:$T)</f>
        <v>341078280506</v>
      </c>
      <c r="D13" s="6">
        <f>SUMIF(SIIF_Agosto!$P:$P,$B13,SIIF_Agosto!$X:$X)</f>
        <v>276023905767.60999</v>
      </c>
      <c r="E13" s="6">
        <f>SUMIF(SIIF_Agosto!$P:$P,$B13,SIIF_Agosto!$Y:$Y)</f>
        <v>161165722943.5</v>
      </c>
      <c r="F13" s="1">
        <f t="shared" si="0"/>
        <v>0.80926849214239072</v>
      </c>
      <c r="G13" s="7">
        <f t="shared" si="1"/>
        <v>0.47251828144672758</v>
      </c>
      <c r="H13" s="3"/>
      <c r="I13" s="5"/>
      <c r="J13" s="3"/>
      <c r="K13" s="3"/>
      <c r="L13" s="3"/>
      <c r="M13" s="3"/>
      <c r="N13" s="3"/>
    </row>
    <row r="14" spans="1:14" ht="17.25" thickBot="1" x14ac:dyDescent="0.3">
      <c r="B14" s="22" t="s">
        <v>16</v>
      </c>
      <c r="C14" s="23">
        <f>SUM(C4:C13)</f>
        <v>8271674683499</v>
      </c>
      <c r="D14" s="23">
        <f t="shared" ref="D14:E14" si="2">SUM(D4:D13)</f>
        <v>6690099159709.5781</v>
      </c>
      <c r="E14" s="23">
        <f t="shared" si="2"/>
        <v>5114438353386.0205</v>
      </c>
      <c r="F14" s="24">
        <f>+D14/C14</f>
        <v>0.80879621306378557</v>
      </c>
      <c r="G14" s="24">
        <f>+E14/C14</f>
        <v>0.61830748295610705</v>
      </c>
      <c r="H14" s="3"/>
      <c r="I14" s="5"/>
      <c r="J14" s="3"/>
      <c r="K14" s="3"/>
      <c r="L14" s="3"/>
      <c r="M14" s="3"/>
      <c r="N14" s="3"/>
    </row>
    <row r="15" spans="1:14" ht="16.5" x14ac:dyDescent="0.25">
      <c r="A15" s="10"/>
      <c r="B15" s="18" t="s">
        <v>122</v>
      </c>
      <c r="C15" s="17"/>
      <c r="D15" s="3"/>
      <c r="E15" s="3"/>
      <c r="F15" s="3"/>
      <c r="G15" s="3"/>
      <c r="H15" s="3"/>
      <c r="I15" s="5"/>
      <c r="J15" s="3"/>
      <c r="K15" s="3"/>
      <c r="L15" s="3"/>
      <c r="M15" s="3"/>
    </row>
    <row r="16" spans="1:14" ht="16.5" x14ac:dyDescent="0.25">
      <c r="B16" s="18" t="s">
        <v>17</v>
      </c>
    </row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6.5" hidden="1" x14ac:dyDescent="0.25"/>
    <row r="118" ht="16.5" hidden="1" x14ac:dyDescent="0.25"/>
    <row r="119" ht="15" customHeight="1" x14ac:dyDescent="0.25"/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"/>
  <sheetViews>
    <sheetView showGridLines="0" workbookViewId="0">
      <selection activeCell="G3" sqref="G3"/>
    </sheetView>
  </sheetViews>
  <sheetFormatPr baseColWidth="10" defaultColWidth="11.42578125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17" width="20.140625" style="26" customWidth="1"/>
    <col min="18" max="27" width="18.85546875" style="26" customWidth="1"/>
    <col min="28" max="28" width="0" hidden="1" customWidth="1"/>
    <col min="29" max="29" width="6.42578125" customWidth="1"/>
  </cols>
  <sheetData>
    <row r="1" spans="1:27" x14ac:dyDescent="0.25">
      <c r="A1" s="12" t="s">
        <v>18</v>
      </c>
      <c r="B1" s="12">
        <v>2023</v>
      </c>
      <c r="C1" s="13" t="s">
        <v>19</v>
      </c>
      <c r="D1" s="13" t="s">
        <v>19</v>
      </c>
      <c r="E1" s="13" t="s">
        <v>19</v>
      </c>
      <c r="F1" s="13" t="s">
        <v>19</v>
      </c>
      <c r="G1" s="13" t="s">
        <v>19</v>
      </c>
      <c r="H1" s="13" t="s">
        <v>19</v>
      </c>
      <c r="I1" s="13" t="s">
        <v>19</v>
      </c>
      <c r="J1" s="13" t="s">
        <v>19</v>
      </c>
      <c r="K1" s="13" t="s">
        <v>19</v>
      </c>
      <c r="L1" s="13" t="s">
        <v>19</v>
      </c>
      <c r="M1" s="13" t="s">
        <v>19</v>
      </c>
      <c r="N1" s="13"/>
      <c r="O1" s="13" t="s">
        <v>19</v>
      </c>
      <c r="P1" s="13" t="s">
        <v>19</v>
      </c>
      <c r="Q1" s="13" t="s">
        <v>19</v>
      </c>
      <c r="R1" s="13" t="s">
        <v>19</v>
      </c>
      <c r="S1" s="13" t="s">
        <v>19</v>
      </c>
      <c r="T1" s="13" t="s">
        <v>19</v>
      </c>
      <c r="U1" s="13" t="s">
        <v>19</v>
      </c>
      <c r="V1" s="13" t="s">
        <v>19</v>
      </c>
      <c r="W1" s="13" t="s">
        <v>19</v>
      </c>
      <c r="X1" s="13" t="s">
        <v>19</v>
      </c>
      <c r="Y1" s="13" t="s">
        <v>19</v>
      </c>
      <c r="Z1" s="13" t="s">
        <v>19</v>
      </c>
      <c r="AA1" s="13" t="s">
        <v>19</v>
      </c>
    </row>
    <row r="2" spans="1:27" x14ac:dyDescent="0.25">
      <c r="A2" s="12" t="s">
        <v>20</v>
      </c>
      <c r="B2" s="12" t="s">
        <v>21</v>
      </c>
      <c r="C2" s="13" t="s">
        <v>19</v>
      </c>
      <c r="D2" s="13" t="s">
        <v>19</v>
      </c>
      <c r="E2" s="13" t="s">
        <v>19</v>
      </c>
      <c r="F2" s="13" t="s">
        <v>19</v>
      </c>
      <c r="G2" s="13" t="s">
        <v>19</v>
      </c>
      <c r="H2" s="13" t="s">
        <v>19</v>
      </c>
      <c r="I2" s="13" t="s">
        <v>19</v>
      </c>
      <c r="J2" s="13" t="s">
        <v>19</v>
      </c>
      <c r="K2" s="13" t="s">
        <v>19</v>
      </c>
      <c r="L2" s="13" t="s">
        <v>19</v>
      </c>
      <c r="M2" s="13" t="s">
        <v>19</v>
      </c>
      <c r="N2" s="13"/>
      <c r="O2" s="13" t="s">
        <v>19</v>
      </c>
      <c r="P2" s="13" t="s">
        <v>19</v>
      </c>
      <c r="Q2" s="13" t="s">
        <v>19</v>
      </c>
      <c r="R2" s="13" t="s">
        <v>19</v>
      </c>
      <c r="S2" s="13" t="s">
        <v>19</v>
      </c>
      <c r="T2" s="13" t="s">
        <v>19</v>
      </c>
      <c r="U2" s="13" t="s">
        <v>19</v>
      </c>
      <c r="V2" s="13" t="s">
        <v>19</v>
      </c>
      <c r="W2" s="13" t="s">
        <v>19</v>
      </c>
      <c r="X2" s="13" t="s">
        <v>19</v>
      </c>
      <c r="Y2" s="13" t="s">
        <v>19</v>
      </c>
      <c r="Z2" s="13" t="s">
        <v>19</v>
      </c>
      <c r="AA2" s="13" t="s">
        <v>19</v>
      </c>
    </row>
    <row r="3" spans="1:27" x14ac:dyDescent="0.25">
      <c r="A3" s="12" t="s">
        <v>22</v>
      </c>
      <c r="B3" s="12" t="s">
        <v>123</v>
      </c>
      <c r="C3" s="13" t="s">
        <v>19</v>
      </c>
      <c r="D3" s="13" t="s">
        <v>19</v>
      </c>
      <c r="E3" s="13" t="s">
        <v>19</v>
      </c>
      <c r="F3" s="13" t="s">
        <v>19</v>
      </c>
      <c r="G3" s="13"/>
      <c r="H3" s="13" t="s">
        <v>19</v>
      </c>
      <c r="I3" s="13" t="s">
        <v>19</v>
      </c>
      <c r="J3" s="13" t="s">
        <v>19</v>
      </c>
      <c r="K3" s="13" t="s">
        <v>19</v>
      </c>
      <c r="L3" s="13" t="s">
        <v>19</v>
      </c>
      <c r="M3" s="13" t="s">
        <v>19</v>
      </c>
      <c r="N3" s="13"/>
      <c r="O3" s="13" t="s">
        <v>19</v>
      </c>
      <c r="P3" s="13" t="s">
        <v>19</v>
      </c>
      <c r="Q3" s="13" t="s">
        <v>19</v>
      </c>
      <c r="R3" s="13" t="s">
        <v>19</v>
      </c>
      <c r="S3" s="13" t="s">
        <v>19</v>
      </c>
      <c r="T3" s="13" t="s">
        <v>19</v>
      </c>
      <c r="U3" s="13" t="s">
        <v>19</v>
      </c>
      <c r="V3" s="13" t="s">
        <v>19</v>
      </c>
      <c r="W3" s="13" t="s">
        <v>19</v>
      </c>
      <c r="X3" s="13" t="s">
        <v>19</v>
      </c>
      <c r="Y3" s="13" t="s">
        <v>19</v>
      </c>
      <c r="Z3" s="13" t="s">
        <v>19</v>
      </c>
      <c r="AA3" s="13" t="s">
        <v>19</v>
      </c>
    </row>
    <row r="4" spans="1:27" x14ac:dyDescent="0.25">
      <c r="A4" s="25" t="s">
        <v>23</v>
      </c>
      <c r="B4" s="25" t="s">
        <v>24</v>
      </c>
      <c r="C4" s="25" t="s">
        <v>25</v>
      </c>
      <c r="D4" s="25" t="s">
        <v>26</v>
      </c>
      <c r="E4" s="25" t="s">
        <v>27</v>
      </c>
      <c r="F4" s="25" t="s">
        <v>28</v>
      </c>
      <c r="G4" s="25" t="s">
        <v>29</v>
      </c>
      <c r="H4" s="25" t="s">
        <v>30</v>
      </c>
      <c r="I4" s="25" t="s">
        <v>31</v>
      </c>
      <c r="J4" s="25" t="s">
        <v>32</v>
      </c>
      <c r="K4" s="25" t="s">
        <v>33</v>
      </c>
      <c r="L4" s="25" t="s">
        <v>34</v>
      </c>
      <c r="M4" s="25" t="s">
        <v>35</v>
      </c>
      <c r="N4" s="25" t="s">
        <v>36</v>
      </c>
      <c r="O4" s="25" t="s">
        <v>37</v>
      </c>
      <c r="P4" s="25" t="s">
        <v>0</v>
      </c>
      <c r="Q4" s="25" t="s">
        <v>38</v>
      </c>
      <c r="R4" s="25" t="s">
        <v>39</v>
      </c>
      <c r="S4" s="25" t="s">
        <v>40</v>
      </c>
      <c r="T4" s="25" t="s">
        <v>41</v>
      </c>
      <c r="U4" s="25" t="s">
        <v>42</v>
      </c>
      <c r="V4" s="25" t="s">
        <v>43</v>
      </c>
      <c r="W4" s="25" t="s">
        <v>44</v>
      </c>
      <c r="X4" s="25" t="s">
        <v>45</v>
      </c>
      <c r="Y4" s="25" t="s">
        <v>46</v>
      </c>
      <c r="Z4" s="25" t="s">
        <v>47</v>
      </c>
      <c r="AA4" s="25" t="s">
        <v>48</v>
      </c>
    </row>
    <row r="5" spans="1:27" x14ac:dyDescent="0.25">
      <c r="A5" s="14" t="s">
        <v>49</v>
      </c>
      <c r="B5" s="15" t="s">
        <v>50</v>
      </c>
      <c r="C5" s="16" t="s">
        <v>51</v>
      </c>
      <c r="D5" s="14" t="s">
        <v>52</v>
      </c>
      <c r="E5" s="14" t="s">
        <v>53</v>
      </c>
      <c r="F5" s="14" t="s">
        <v>53</v>
      </c>
      <c r="G5" s="14" t="s">
        <v>53</v>
      </c>
      <c r="H5" s="14"/>
      <c r="I5" s="14"/>
      <c r="J5" s="14"/>
      <c r="K5" s="14"/>
      <c r="L5" s="14"/>
      <c r="M5" s="14" t="s">
        <v>54</v>
      </c>
      <c r="N5" s="14">
        <v>27</v>
      </c>
      <c r="O5" s="14" t="s">
        <v>55</v>
      </c>
      <c r="P5" s="15" t="s">
        <v>56</v>
      </c>
      <c r="Q5" s="27">
        <v>420293000000</v>
      </c>
      <c r="R5" s="27">
        <v>0</v>
      </c>
      <c r="S5" s="27">
        <v>0</v>
      </c>
      <c r="T5" s="27">
        <v>420293000000</v>
      </c>
      <c r="U5" s="27">
        <v>0</v>
      </c>
      <c r="V5" s="27">
        <v>420293000000</v>
      </c>
      <c r="W5" s="27">
        <v>0</v>
      </c>
      <c r="X5" s="27">
        <v>285424406316</v>
      </c>
      <c r="Y5" s="27">
        <v>285380925003</v>
      </c>
      <c r="Z5" s="27">
        <v>285380925003</v>
      </c>
      <c r="AA5" s="27">
        <v>285380925003</v>
      </c>
    </row>
    <row r="6" spans="1:27" x14ac:dyDescent="0.25">
      <c r="A6" s="14" t="s">
        <v>49</v>
      </c>
      <c r="B6" s="15" t="s">
        <v>50</v>
      </c>
      <c r="C6" s="16" t="s">
        <v>57</v>
      </c>
      <c r="D6" s="14" t="s">
        <v>52</v>
      </c>
      <c r="E6" s="14" t="s">
        <v>53</v>
      </c>
      <c r="F6" s="14" t="s">
        <v>53</v>
      </c>
      <c r="G6" s="14" t="s">
        <v>58</v>
      </c>
      <c r="H6" s="14"/>
      <c r="I6" s="14"/>
      <c r="J6" s="14"/>
      <c r="K6" s="14"/>
      <c r="L6" s="14"/>
      <c r="M6" s="14" t="s">
        <v>54</v>
      </c>
      <c r="N6" s="14">
        <v>27</v>
      </c>
      <c r="O6" s="14" t="s">
        <v>55</v>
      </c>
      <c r="P6" s="15" t="s">
        <v>59</v>
      </c>
      <c r="Q6" s="27">
        <v>144717000000</v>
      </c>
      <c r="R6" s="27">
        <v>0</v>
      </c>
      <c r="S6" s="27">
        <v>0</v>
      </c>
      <c r="T6" s="27">
        <v>144717000000</v>
      </c>
      <c r="U6" s="27">
        <v>0</v>
      </c>
      <c r="V6" s="27">
        <v>144717000000</v>
      </c>
      <c r="W6" s="27">
        <v>0</v>
      </c>
      <c r="X6" s="27">
        <v>80452283574</v>
      </c>
      <c r="Y6" s="27">
        <v>80452260372.070007</v>
      </c>
      <c r="Z6" s="27">
        <v>80452260372.070007</v>
      </c>
      <c r="AA6" s="27">
        <v>80452260372.070007</v>
      </c>
    </row>
    <row r="7" spans="1:27" x14ac:dyDescent="0.25">
      <c r="A7" s="14" t="s">
        <v>49</v>
      </c>
      <c r="B7" s="15" t="s">
        <v>50</v>
      </c>
      <c r="C7" s="16" t="s">
        <v>60</v>
      </c>
      <c r="D7" s="14" t="s">
        <v>52</v>
      </c>
      <c r="E7" s="14" t="s">
        <v>53</v>
      </c>
      <c r="F7" s="14" t="s">
        <v>53</v>
      </c>
      <c r="G7" s="14" t="s">
        <v>61</v>
      </c>
      <c r="H7" s="14"/>
      <c r="I7" s="14"/>
      <c r="J7" s="14"/>
      <c r="K7" s="14"/>
      <c r="L7" s="14"/>
      <c r="M7" s="14" t="s">
        <v>54</v>
      </c>
      <c r="N7" s="14">
        <v>27</v>
      </c>
      <c r="O7" s="14" t="s">
        <v>55</v>
      </c>
      <c r="P7" s="15" t="s">
        <v>62</v>
      </c>
      <c r="Q7" s="27">
        <v>31388000000</v>
      </c>
      <c r="R7" s="27">
        <v>0</v>
      </c>
      <c r="S7" s="27">
        <v>0</v>
      </c>
      <c r="T7" s="27">
        <v>31388000000</v>
      </c>
      <c r="U7" s="27">
        <v>0</v>
      </c>
      <c r="V7" s="27">
        <v>31388000000</v>
      </c>
      <c r="W7" s="27">
        <v>0</v>
      </c>
      <c r="X7" s="27">
        <v>22271214083</v>
      </c>
      <c r="Y7" s="27">
        <v>22265072810</v>
      </c>
      <c r="Z7" s="27">
        <v>22265072810</v>
      </c>
      <c r="AA7" s="27">
        <v>22265072810</v>
      </c>
    </row>
    <row r="8" spans="1:27" x14ac:dyDescent="0.25">
      <c r="A8" s="14" t="s">
        <v>49</v>
      </c>
      <c r="B8" s="15" t="s">
        <v>50</v>
      </c>
      <c r="C8" s="16" t="s">
        <v>63</v>
      </c>
      <c r="D8" s="14" t="s">
        <v>52</v>
      </c>
      <c r="E8" s="14" t="s">
        <v>53</v>
      </c>
      <c r="F8" s="14" t="s">
        <v>53</v>
      </c>
      <c r="G8" s="14" t="s">
        <v>64</v>
      </c>
      <c r="H8" s="14"/>
      <c r="I8" s="14"/>
      <c r="J8" s="14"/>
      <c r="K8" s="14"/>
      <c r="L8" s="14"/>
      <c r="M8" s="14" t="s">
        <v>54</v>
      </c>
      <c r="N8" s="14">
        <v>27</v>
      </c>
      <c r="O8" s="14" t="s">
        <v>55</v>
      </c>
      <c r="P8" s="15" t="s">
        <v>65</v>
      </c>
      <c r="Q8" s="27">
        <v>51043000000</v>
      </c>
      <c r="R8" s="27">
        <v>21000000000</v>
      </c>
      <c r="S8" s="27">
        <v>0</v>
      </c>
      <c r="T8" s="27">
        <v>72043000000</v>
      </c>
      <c r="U8" s="27">
        <v>72043000000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</row>
    <row r="9" spans="1:27" x14ac:dyDescent="0.25">
      <c r="A9" s="14" t="s">
        <v>49</v>
      </c>
      <c r="B9" s="15" t="s">
        <v>50</v>
      </c>
      <c r="C9" s="16" t="s">
        <v>66</v>
      </c>
      <c r="D9" s="14" t="s">
        <v>52</v>
      </c>
      <c r="E9" s="14" t="s">
        <v>58</v>
      </c>
      <c r="F9" s="14"/>
      <c r="G9" s="14"/>
      <c r="H9" s="14"/>
      <c r="I9" s="14"/>
      <c r="J9" s="14"/>
      <c r="K9" s="14"/>
      <c r="L9" s="14"/>
      <c r="M9" s="14" t="s">
        <v>54</v>
      </c>
      <c r="N9" s="14">
        <v>27</v>
      </c>
      <c r="O9" s="14" t="s">
        <v>55</v>
      </c>
      <c r="P9" s="15" t="s">
        <v>67</v>
      </c>
      <c r="Q9" s="27">
        <v>42787000000</v>
      </c>
      <c r="R9" s="27">
        <v>0</v>
      </c>
      <c r="S9" s="27">
        <v>0</v>
      </c>
      <c r="T9" s="27">
        <v>42787000000</v>
      </c>
      <c r="U9" s="27">
        <v>0</v>
      </c>
      <c r="V9" s="27">
        <v>40597885448.239998</v>
      </c>
      <c r="W9" s="27">
        <v>2189114551.7600002</v>
      </c>
      <c r="X9" s="27">
        <v>29917886918.529999</v>
      </c>
      <c r="Y9" s="27">
        <v>13407029145.620001</v>
      </c>
      <c r="Z9" s="27">
        <v>13407029145.620001</v>
      </c>
      <c r="AA9" s="27">
        <v>13407029145.620001</v>
      </c>
    </row>
    <row r="10" spans="1:27" x14ac:dyDescent="0.25">
      <c r="A10" s="14" t="s">
        <v>49</v>
      </c>
      <c r="B10" s="15" t="s">
        <v>50</v>
      </c>
      <c r="C10" s="16" t="s">
        <v>68</v>
      </c>
      <c r="D10" s="14" t="s">
        <v>52</v>
      </c>
      <c r="E10" s="14" t="s">
        <v>61</v>
      </c>
      <c r="F10" s="14" t="s">
        <v>61</v>
      </c>
      <c r="G10" s="14" t="s">
        <v>53</v>
      </c>
      <c r="H10" s="14" t="s">
        <v>69</v>
      </c>
      <c r="I10" s="14"/>
      <c r="J10" s="14"/>
      <c r="K10" s="14"/>
      <c r="L10" s="14"/>
      <c r="M10" s="14" t="s">
        <v>54</v>
      </c>
      <c r="N10" s="14">
        <v>27</v>
      </c>
      <c r="O10" s="14" t="s">
        <v>55</v>
      </c>
      <c r="P10" s="15" t="s">
        <v>70</v>
      </c>
      <c r="Q10" s="27">
        <v>1442000000</v>
      </c>
      <c r="R10" s="27">
        <v>0</v>
      </c>
      <c r="S10" s="27">
        <v>0</v>
      </c>
      <c r="T10" s="27">
        <v>1442000000</v>
      </c>
      <c r="U10" s="27">
        <v>0</v>
      </c>
      <c r="V10" s="27">
        <v>405732976.63</v>
      </c>
      <c r="W10" s="27">
        <v>1036267023.37</v>
      </c>
      <c r="X10" s="27">
        <v>246011774.31</v>
      </c>
      <c r="Y10" s="27">
        <v>246011774.31</v>
      </c>
      <c r="Z10" s="27">
        <v>246011774.31</v>
      </c>
      <c r="AA10" s="27">
        <v>246011774.31</v>
      </c>
    </row>
    <row r="11" spans="1:27" x14ac:dyDescent="0.25">
      <c r="A11" s="14" t="s">
        <v>49</v>
      </c>
      <c r="B11" s="15" t="s">
        <v>50</v>
      </c>
      <c r="C11" s="16" t="s">
        <v>71</v>
      </c>
      <c r="D11" s="14" t="s">
        <v>52</v>
      </c>
      <c r="E11" s="14" t="s">
        <v>61</v>
      </c>
      <c r="F11" s="14" t="s">
        <v>61</v>
      </c>
      <c r="G11" s="14" t="s">
        <v>53</v>
      </c>
      <c r="H11" s="14" t="s">
        <v>72</v>
      </c>
      <c r="I11" s="14"/>
      <c r="J11" s="14"/>
      <c r="K11" s="14"/>
      <c r="L11" s="14"/>
      <c r="M11" s="14" t="s">
        <v>54</v>
      </c>
      <c r="N11" s="14">
        <v>27</v>
      </c>
      <c r="O11" s="14" t="s">
        <v>55</v>
      </c>
      <c r="P11" s="15" t="s">
        <v>73</v>
      </c>
      <c r="Q11" s="27">
        <v>51207000000</v>
      </c>
      <c r="R11" s="27">
        <v>0</v>
      </c>
      <c r="S11" s="27">
        <v>0</v>
      </c>
      <c r="T11" s="27">
        <v>51207000000</v>
      </c>
      <c r="U11" s="27">
        <v>51207000000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</row>
    <row r="12" spans="1:27" x14ac:dyDescent="0.25">
      <c r="A12" s="14" t="s">
        <v>49</v>
      </c>
      <c r="B12" s="15" t="s">
        <v>50</v>
      </c>
      <c r="C12" s="16" t="s">
        <v>74</v>
      </c>
      <c r="D12" s="14" t="s">
        <v>52</v>
      </c>
      <c r="E12" s="14" t="s">
        <v>61</v>
      </c>
      <c r="F12" s="14" t="s">
        <v>64</v>
      </c>
      <c r="G12" s="14" t="s">
        <v>58</v>
      </c>
      <c r="H12" s="14" t="s">
        <v>75</v>
      </c>
      <c r="I12" s="14"/>
      <c r="J12" s="14"/>
      <c r="K12" s="14"/>
      <c r="L12" s="14"/>
      <c r="M12" s="14" t="s">
        <v>54</v>
      </c>
      <c r="N12" s="14">
        <v>27</v>
      </c>
      <c r="O12" s="14" t="s">
        <v>55</v>
      </c>
      <c r="P12" s="15" t="s">
        <v>76</v>
      </c>
      <c r="Q12" s="27">
        <v>82460000</v>
      </c>
      <c r="R12" s="27">
        <v>0</v>
      </c>
      <c r="S12" s="27">
        <v>0</v>
      </c>
      <c r="T12" s="27">
        <v>82460000</v>
      </c>
      <c r="U12" s="27">
        <v>0</v>
      </c>
      <c r="V12" s="27">
        <v>82460000</v>
      </c>
      <c r="W12" s="27">
        <v>0</v>
      </c>
      <c r="X12" s="27">
        <v>43221600</v>
      </c>
      <c r="Y12" s="27">
        <v>43221600</v>
      </c>
      <c r="Z12" s="27">
        <v>43221600</v>
      </c>
      <c r="AA12" s="27">
        <v>43221600</v>
      </c>
    </row>
    <row r="13" spans="1:27" x14ac:dyDescent="0.25">
      <c r="A13" s="14" t="s">
        <v>49</v>
      </c>
      <c r="B13" s="15" t="s">
        <v>50</v>
      </c>
      <c r="C13" s="16" t="s">
        <v>77</v>
      </c>
      <c r="D13" s="14" t="s">
        <v>52</v>
      </c>
      <c r="E13" s="14" t="s">
        <v>61</v>
      </c>
      <c r="F13" s="14" t="s">
        <v>64</v>
      </c>
      <c r="G13" s="14" t="s">
        <v>58</v>
      </c>
      <c r="H13" s="14" t="s">
        <v>78</v>
      </c>
      <c r="I13" s="14"/>
      <c r="J13" s="14"/>
      <c r="K13" s="14"/>
      <c r="L13" s="14"/>
      <c r="M13" s="14" t="s">
        <v>54</v>
      </c>
      <c r="N13" s="14">
        <v>27</v>
      </c>
      <c r="O13" s="14" t="s">
        <v>55</v>
      </c>
      <c r="P13" s="15" t="s">
        <v>79</v>
      </c>
      <c r="Q13" s="27">
        <v>4110000000</v>
      </c>
      <c r="R13" s="27">
        <v>0</v>
      </c>
      <c r="S13" s="27">
        <v>0</v>
      </c>
      <c r="T13" s="27">
        <v>4110000000</v>
      </c>
      <c r="U13" s="27">
        <v>0</v>
      </c>
      <c r="V13" s="27">
        <v>4110000000</v>
      </c>
      <c r="W13" s="27">
        <v>0</v>
      </c>
      <c r="X13" s="27">
        <v>2758082020</v>
      </c>
      <c r="Y13" s="27">
        <v>2758082020</v>
      </c>
      <c r="Z13" s="27">
        <v>2758082020</v>
      </c>
      <c r="AA13" s="27">
        <v>2758082020</v>
      </c>
    </row>
    <row r="14" spans="1:27" x14ac:dyDescent="0.25">
      <c r="A14" s="14" t="s">
        <v>49</v>
      </c>
      <c r="B14" s="15" t="s">
        <v>50</v>
      </c>
      <c r="C14" s="16" t="s">
        <v>80</v>
      </c>
      <c r="D14" s="14" t="s">
        <v>52</v>
      </c>
      <c r="E14" s="14" t="s">
        <v>61</v>
      </c>
      <c r="F14" s="14" t="s">
        <v>81</v>
      </c>
      <c r="G14" s="14"/>
      <c r="H14" s="14"/>
      <c r="I14" s="14"/>
      <c r="J14" s="14"/>
      <c r="K14" s="14"/>
      <c r="L14" s="14"/>
      <c r="M14" s="14" t="s">
        <v>54</v>
      </c>
      <c r="N14" s="14">
        <v>27</v>
      </c>
      <c r="O14" s="14" t="s">
        <v>55</v>
      </c>
      <c r="P14" s="15" t="s">
        <v>82</v>
      </c>
      <c r="Q14" s="27">
        <v>6351630000</v>
      </c>
      <c r="R14" s="27">
        <v>0</v>
      </c>
      <c r="S14" s="27">
        <v>0</v>
      </c>
      <c r="T14" s="27">
        <v>6351630000</v>
      </c>
      <c r="U14" s="27">
        <v>0</v>
      </c>
      <c r="V14" s="27">
        <v>6351630000</v>
      </c>
      <c r="W14" s="27">
        <v>0</v>
      </c>
      <c r="X14" s="27">
        <v>6246528451.7399998</v>
      </c>
      <c r="Y14" s="27">
        <v>6246461751.7399998</v>
      </c>
      <c r="Z14" s="27">
        <v>6246461751.7399998</v>
      </c>
      <c r="AA14" s="27">
        <v>6246461751.7399998</v>
      </c>
    </row>
    <row r="15" spans="1:27" x14ac:dyDescent="0.25">
      <c r="A15" s="14" t="s">
        <v>49</v>
      </c>
      <c r="B15" s="15" t="s">
        <v>50</v>
      </c>
      <c r="C15" s="16" t="s">
        <v>83</v>
      </c>
      <c r="D15" s="14" t="s">
        <v>52</v>
      </c>
      <c r="E15" s="14" t="s">
        <v>84</v>
      </c>
      <c r="F15" s="14" t="s">
        <v>53</v>
      </c>
      <c r="G15" s="14" t="s">
        <v>64</v>
      </c>
      <c r="H15" s="14" t="s">
        <v>85</v>
      </c>
      <c r="I15" s="14"/>
      <c r="J15" s="14"/>
      <c r="K15" s="14"/>
      <c r="L15" s="14"/>
      <c r="M15" s="14" t="s">
        <v>54</v>
      </c>
      <c r="N15" s="14">
        <v>27</v>
      </c>
      <c r="O15" s="14" t="s">
        <v>55</v>
      </c>
      <c r="P15" s="15" t="s">
        <v>86</v>
      </c>
      <c r="Q15" s="27">
        <v>73000000</v>
      </c>
      <c r="R15" s="27">
        <v>0</v>
      </c>
      <c r="S15" s="27">
        <v>0</v>
      </c>
      <c r="T15" s="27">
        <v>73000000</v>
      </c>
      <c r="U15" s="27">
        <v>0</v>
      </c>
      <c r="V15" s="27">
        <v>73000000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</row>
    <row r="16" spans="1:27" x14ac:dyDescent="0.25">
      <c r="A16" s="14" t="s">
        <v>49</v>
      </c>
      <c r="B16" s="15" t="s">
        <v>50</v>
      </c>
      <c r="C16" s="16" t="s">
        <v>87</v>
      </c>
      <c r="D16" s="14" t="s">
        <v>52</v>
      </c>
      <c r="E16" s="14" t="s">
        <v>88</v>
      </c>
      <c r="F16" s="14" t="s">
        <v>53</v>
      </c>
      <c r="G16" s="14"/>
      <c r="H16" s="14"/>
      <c r="I16" s="14"/>
      <c r="J16" s="14"/>
      <c r="K16" s="14"/>
      <c r="L16" s="14"/>
      <c r="M16" s="14" t="s">
        <v>54</v>
      </c>
      <c r="N16" s="14">
        <v>27</v>
      </c>
      <c r="O16" s="14" t="s">
        <v>55</v>
      </c>
      <c r="P16" s="15" t="s">
        <v>89</v>
      </c>
      <c r="Q16" s="27">
        <v>4295000000</v>
      </c>
      <c r="R16" s="27">
        <v>0</v>
      </c>
      <c r="S16" s="27">
        <v>0</v>
      </c>
      <c r="T16" s="27">
        <v>4295000000</v>
      </c>
      <c r="U16" s="27">
        <v>0</v>
      </c>
      <c r="V16" s="27">
        <v>3666470190.6700001</v>
      </c>
      <c r="W16" s="27">
        <v>628529809.33000004</v>
      </c>
      <c r="X16" s="27">
        <v>3524191719.9899998</v>
      </c>
      <c r="Y16" s="27">
        <v>3520970169.9699998</v>
      </c>
      <c r="Z16" s="27">
        <v>3520970169.9699998</v>
      </c>
      <c r="AA16" s="27">
        <v>3520970169.9699998</v>
      </c>
    </row>
    <row r="17" spans="1:27" x14ac:dyDescent="0.25">
      <c r="A17" s="14" t="s">
        <v>49</v>
      </c>
      <c r="B17" s="15" t="s">
        <v>50</v>
      </c>
      <c r="C17" s="16" t="s">
        <v>90</v>
      </c>
      <c r="D17" s="14" t="s">
        <v>52</v>
      </c>
      <c r="E17" s="14" t="s">
        <v>88</v>
      </c>
      <c r="F17" s="14" t="s">
        <v>64</v>
      </c>
      <c r="G17" s="14" t="s">
        <v>53</v>
      </c>
      <c r="H17" s="14"/>
      <c r="I17" s="14"/>
      <c r="J17" s="14"/>
      <c r="K17" s="14"/>
      <c r="L17" s="14"/>
      <c r="M17" s="14" t="s">
        <v>54</v>
      </c>
      <c r="N17" s="14">
        <v>27</v>
      </c>
      <c r="O17" s="14" t="s">
        <v>55</v>
      </c>
      <c r="P17" s="15" t="s">
        <v>91</v>
      </c>
      <c r="Q17" s="27">
        <v>20661000000</v>
      </c>
      <c r="R17" s="27">
        <v>0</v>
      </c>
      <c r="S17" s="27">
        <v>0</v>
      </c>
      <c r="T17" s="27">
        <v>20661000000</v>
      </c>
      <c r="U17" s="27">
        <v>0</v>
      </c>
      <c r="V17" s="27">
        <v>0</v>
      </c>
      <c r="W17" s="27">
        <v>20661000000</v>
      </c>
      <c r="X17" s="27">
        <v>0</v>
      </c>
      <c r="Y17" s="27">
        <v>0</v>
      </c>
      <c r="Z17" s="27">
        <v>0</v>
      </c>
      <c r="AA17" s="27">
        <v>0</v>
      </c>
    </row>
    <row r="18" spans="1:27" x14ac:dyDescent="0.25">
      <c r="A18" s="14" t="s">
        <v>49</v>
      </c>
      <c r="B18" s="15" t="s">
        <v>50</v>
      </c>
      <c r="C18" s="16" t="s">
        <v>92</v>
      </c>
      <c r="D18" s="14" t="s">
        <v>52</v>
      </c>
      <c r="E18" s="14" t="s">
        <v>88</v>
      </c>
      <c r="F18" s="14" t="s">
        <v>64</v>
      </c>
      <c r="G18" s="14" t="s">
        <v>64</v>
      </c>
      <c r="H18" s="14"/>
      <c r="I18" s="14"/>
      <c r="J18" s="14"/>
      <c r="K18" s="14"/>
      <c r="L18" s="14"/>
      <c r="M18" s="14" t="s">
        <v>54</v>
      </c>
      <c r="N18" s="14">
        <v>27</v>
      </c>
      <c r="O18" s="14" t="s">
        <v>55</v>
      </c>
      <c r="P18" s="15" t="s">
        <v>93</v>
      </c>
      <c r="Q18" s="27">
        <v>416000000</v>
      </c>
      <c r="R18" s="27">
        <v>0</v>
      </c>
      <c r="S18" s="27">
        <v>0</v>
      </c>
      <c r="T18" s="27">
        <v>416000000</v>
      </c>
      <c r="U18" s="27">
        <v>0</v>
      </c>
      <c r="V18" s="27">
        <v>35307102</v>
      </c>
      <c r="W18" s="27">
        <v>380692898</v>
      </c>
      <c r="X18" s="27">
        <v>35307102</v>
      </c>
      <c r="Y18" s="27">
        <v>35307102</v>
      </c>
      <c r="Z18" s="27">
        <v>35307102</v>
      </c>
      <c r="AA18" s="27">
        <v>35307102</v>
      </c>
    </row>
    <row r="19" spans="1:27" x14ac:dyDescent="0.25">
      <c r="A19" s="14" t="s">
        <v>49</v>
      </c>
      <c r="B19" s="15" t="s">
        <v>50</v>
      </c>
      <c r="C19" s="16" t="s">
        <v>94</v>
      </c>
      <c r="D19" s="14" t="s">
        <v>95</v>
      </c>
      <c r="E19" s="14" t="s">
        <v>81</v>
      </c>
      <c r="F19" s="14" t="s">
        <v>64</v>
      </c>
      <c r="G19" s="14" t="s">
        <v>53</v>
      </c>
      <c r="H19" s="14"/>
      <c r="I19" s="14"/>
      <c r="J19" s="14"/>
      <c r="K19" s="14"/>
      <c r="L19" s="14"/>
      <c r="M19" s="14" t="s">
        <v>54</v>
      </c>
      <c r="N19" s="14">
        <v>27</v>
      </c>
      <c r="O19" s="14" t="s">
        <v>55</v>
      </c>
      <c r="P19" s="15" t="s">
        <v>96</v>
      </c>
      <c r="Q19" s="27">
        <v>6888371925</v>
      </c>
      <c r="R19" s="27">
        <v>0</v>
      </c>
      <c r="S19" s="27">
        <v>0</v>
      </c>
      <c r="T19" s="27">
        <v>6888371925</v>
      </c>
      <c r="U19" s="27">
        <v>0</v>
      </c>
      <c r="V19" s="27">
        <v>0</v>
      </c>
      <c r="W19" s="27">
        <v>6888371925</v>
      </c>
      <c r="X19" s="27">
        <v>0</v>
      </c>
      <c r="Y19" s="27">
        <v>0</v>
      </c>
      <c r="Z19" s="27">
        <v>0</v>
      </c>
      <c r="AA19" s="27">
        <v>0</v>
      </c>
    </row>
    <row r="20" spans="1:27" x14ac:dyDescent="0.25">
      <c r="A20" s="14" t="s">
        <v>49</v>
      </c>
      <c r="B20" s="15" t="s">
        <v>50</v>
      </c>
      <c r="C20" s="16" t="s">
        <v>97</v>
      </c>
      <c r="D20" s="14" t="s">
        <v>98</v>
      </c>
      <c r="E20" s="14" t="s">
        <v>99</v>
      </c>
      <c r="F20" s="14" t="s">
        <v>100</v>
      </c>
      <c r="G20" s="14" t="s">
        <v>101</v>
      </c>
      <c r="H20" s="14"/>
      <c r="I20" s="14"/>
      <c r="J20" s="14"/>
      <c r="K20" s="14"/>
      <c r="L20" s="14"/>
      <c r="M20" s="14" t="s">
        <v>102</v>
      </c>
      <c r="N20" s="14">
        <v>15</v>
      </c>
      <c r="O20" s="14" t="s">
        <v>55</v>
      </c>
      <c r="P20" s="15" t="s">
        <v>7</v>
      </c>
      <c r="Q20" s="27">
        <v>2408711040</v>
      </c>
      <c r="R20" s="27">
        <v>0</v>
      </c>
      <c r="S20" s="27">
        <v>0</v>
      </c>
      <c r="T20" s="27">
        <v>2408711040</v>
      </c>
      <c r="U20" s="27">
        <v>0</v>
      </c>
      <c r="V20" s="27">
        <v>2408711040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</row>
    <row r="21" spans="1:27" x14ac:dyDescent="0.25">
      <c r="A21" s="14" t="s">
        <v>49</v>
      </c>
      <c r="B21" s="15" t="s">
        <v>50</v>
      </c>
      <c r="C21" s="16" t="s">
        <v>97</v>
      </c>
      <c r="D21" s="14" t="s">
        <v>98</v>
      </c>
      <c r="E21" s="14" t="s">
        <v>99</v>
      </c>
      <c r="F21" s="14" t="s">
        <v>100</v>
      </c>
      <c r="G21" s="14" t="s">
        <v>101</v>
      </c>
      <c r="H21" s="14"/>
      <c r="I21" s="14"/>
      <c r="J21" s="14"/>
      <c r="K21" s="14"/>
      <c r="L21" s="14"/>
      <c r="M21" s="14" t="s">
        <v>54</v>
      </c>
      <c r="N21" s="14">
        <v>27</v>
      </c>
      <c r="O21" s="14" t="s">
        <v>55</v>
      </c>
      <c r="P21" s="15" t="s">
        <v>7</v>
      </c>
      <c r="Q21" s="27">
        <v>379888343546</v>
      </c>
      <c r="R21" s="27">
        <v>0</v>
      </c>
      <c r="S21" s="27">
        <v>0</v>
      </c>
      <c r="T21" s="27">
        <v>379888343546</v>
      </c>
      <c r="U21" s="27">
        <v>0</v>
      </c>
      <c r="V21" s="27">
        <v>349852290758</v>
      </c>
      <c r="W21" s="27">
        <v>30036052788</v>
      </c>
      <c r="X21" s="27">
        <v>315943360951.38</v>
      </c>
      <c r="Y21" s="27">
        <v>172609673389.53</v>
      </c>
      <c r="Z21" s="27">
        <v>172609673389.53</v>
      </c>
      <c r="AA21" s="27">
        <v>172609673389.53</v>
      </c>
    </row>
    <row r="22" spans="1:27" x14ac:dyDescent="0.25">
      <c r="A22" s="14" t="s">
        <v>49</v>
      </c>
      <c r="B22" s="15" t="s">
        <v>50</v>
      </c>
      <c r="C22" s="16" t="s">
        <v>103</v>
      </c>
      <c r="D22" s="14" t="s">
        <v>98</v>
      </c>
      <c r="E22" s="14" t="s">
        <v>99</v>
      </c>
      <c r="F22" s="14" t="s">
        <v>100</v>
      </c>
      <c r="G22" s="14" t="s">
        <v>104</v>
      </c>
      <c r="H22" s="14"/>
      <c r="I22" s="14"/>
      <c r="J22" s="14"/>
      <c r="K22" s="14"/>
      <c r="L22" s="14"/>
      <c r="M22" s="14" t="s">
        <v>102</v>
      </c>
      <c r="N22" s="14">
        <v>16</v>
      </c>
      <c r="O22" s="14" t="s">
        <v>55</v>
      </c>
      <c r="P22" s="15" t="s">
        <v>8</v>
      </c>
      <c r="Q22" s="27">
        <v>138391000000</v>
      </c>
      <c r="R22" s="27">
        <v>0</v>
      </c>
      <c r="S22" s="27">
        <v>0</v>
      </c>
      <c r="T22" s="27">
        <v>138391000000</v>
      </c>
      <c r="U22" s="27">
        <v>0</v>
      </c>
      <c r="V22" s="27">
        <v>131083862728.61</v>
      </c>
      <c r="W22" s="27">
        <v>7307137271.3900003</v>
      </c>
      <c r="X22" s="27">
        <v>130768129570.61</v>
      </c>
      <c r="Y22" s="27">
        <v>98287290944.220001</v>
      </c>
      <c r="Z22" s="27">
        <v>98287290944.220001</v>
      </c>
      <c r="AA22" s="27">
        <v>98287290944.220001</v>
      </c>
    </row>
    <row r="23" spans="1:27" x14ac:dyDescent="0.25">
      <c r="A23" s="14" t="s">
        <v>49</v>
      </c>
      <c r="B23" s="15" t="s">
        <v>50</v>
      </c>
      <c r="C23" s="16" t="s">
        <v>103</v>
      </c>
      <c r="D23" s="14" t="s">
        <v>98</v>
      </c>
      <c r="E23" s="14" t="s">
        <v>99</v>
      </c>
      <c r="F23" s="14" t="s">
        <v>100</v>
      </c>
      <c r="G23" s="14" t="s">
        <v>104</v>
      </c>
      <c r="H23" s="14"/>
      <c r="I23" s="14"/>
      <c r="J23" s="14"/>
      <c r="K23" s="14"/>
      <c r="L23" s="14"/>
      <c r="M23" s="14" t="s">
        <v>54</v>
      </c>
      <c r="N23" s="14">
        <v>27</v>
      </c>
      <c r="O23" s="14" t="s">
        <v>55</v>
      </c>
      <c r="P23" s="15" t="s">
        <v>8</v>
      </c>
      <c r="Q23" s="27">
        <v>89178444174</v>
      </c>
      <c r="R23" s="27">
        <v>0</v>
      </c>
      <c r="S23" s="27">
        <v>0</v>
      </c>
      <c r="T23" s="27">
        <v>89178444174</v>
      </c>
      <c r="U23" s="27">
        <v>0</v>
      </c>
      <c r="V23" s="27">
        <v>65928911933.660004</v>
      </c>
      <c r="W23" s="27">
        <v>23249532240.34</v>
      </c>
      <c r="X23" s="27">
        <v>43762856396.650002</v>
      </c>
      <c r="Y23" s="27">
        <v>25306064033.48</v>
      </c>
      <c r="Z23" s="27">
        <v>25305484033.48</v>
      </c>
      <c r="AA23" s="27">
        <v>25305484033.48</v>
      </c>
    </row>
    <row r="24" spans="1:27" x14ac:dyDescent="0.25">
      <c r="A24" s="14" t="s">
        <v>49</v>
      </c>
      <c r="B24" s="15" t="s">
        <v>50</v>
      </c>
      <c r="C24" s="16" t="s">
        <v>105</v>
      </c>
      <c r="D24" s="14" t="s">
        <v>98</v>
      </c>
      <c r="E24" s="14" t="s">
        <v>99</v>
      </c>
      <c r="F24" s="14" t="s">
        <v>100</v>
      </c>
      <c r="G24" s="14" t="s">
        <v>106</v>
      </c>
      <c r="H24" s="14"/>
      <c r="I24" s="14"/>
      <c r="J24" s="14"/>
      <c r="K24" s="14"/>
      <c r="L24" s="14"/>
      <c r="M24" s="14" t="s">
        <v>54</v>
      </c>
      <c r="N24" s="14">
        <v>21</v>
      </c>
      <c r="O24" s="14" t="s">
        <v>55</v>
      </c>
      <c r="P24" s="15" t="s">
        <v>9</v>
      </c>
      <c r="Q24" s="27">
        <v>281262190344</v>
      </c>
      <c r="R24" s="27">
        <v>0</v>
      </c>
      <c r="S24" s="27">
        <v>0</v>
      </c>
      <c r="T24" s="27">
        <v>281262190344</v>
      </c>
      <c r="U24" s="27">
        <v>0</v>
      </c>
      <c r="V24" s="27">
        <v>264092702184.60999</v>
      </c>
      <c r="W24" s="27">
        <v>17169488159.389999</v>
      </c>
      <c r="X24" s="27">
        <v>170656148048.72</v>
      </c>
      <c r="Y24" s="27">
        <v>98018708527.179993</v>
      </c>
      <c r="Z24" s="27">
        <v>98018708527.179993</v>
      </c>
      <c r="AA24" s="27">
        <v>98018708527.179993</v>
      </c>
    </row>
    <row r="25" spans="1:27" x14ac:dyDescent="0.25">
      <c r="A25" s="14" t="s">
        <v>49</v>
      </c>
      <c r="B25" s="15" t="s">
        <v>50</v>
      </c>
      <c r="C25" s="16" t="s">
        <v>105</v>
      </c>
      <c r="D25" s="14" t="s">
        <v>98</v>
      </c>
      <c r="E25" s="14" t="s">
        <v>99</v>
      </c>
      <c r="F25" s="14" t="s">
        <v>100</v>
      </c>
      <c r="G25" s="14" t="s">
        <v>106</v>
      </c>
      <c r="H25" s="14"/>
      <c r="I25" s="14"/>
      <c r="J25" s="14"/>
      <c r="K25" s="14"/>
      <c r="L25" s="14"/>
      <c r="M25" s="14" t="s">
        <v>54</v>
      </c>
      <c r="N25" s="14">
        <v>26</v>
      </c>
      <c r="O25" s="14" t="s">
        <v>55</v>
      </c>
      <c r="P25" s="15" t="s">
        <v>9</v>
      </c>
      <c r="Q25" s="27">
        <v>15962991161</v>
      </c>
      <c r="R25" s="27">
        <v>0</v>
      </c>
      <c r="S25" s="27">
        <v>0</v>
      </c>
      <c r="T25" s="27">
        <v>15962991161</v>
      </c>
      <c r="U25" s="27">
        <v>0</v>
      </c>
      <c r="V25" s="27">
        <v>0</v>
      </c>
      <c r="W25" s="27">
        <v>15962991161</v>
      </c>
      <c r="X25" s="27">
        <v>0</v>
      </c>
      <c r="Y25" s="27">
        <v>0</v>
      </c>
      <c r="Z25" s="27">
        <v>0</v>
      </c>
      <c r="AA25" s="27">
        <v>0</v>
      </c>
    </row>
    <row r="26" spans="1:27" x14ac:dyDescent="0.25">
      <c r="A26" s="14" t="s">
        <v>49</v>
      </c>
      <c r="B26" s="15" t="s">
        <v>50</v>
      </c>
      <c r="C26" s="16" t="s">
        <v>105</v>
      </c>
      <c r="D26" s="14" t="s">
        <v>98</v>
      </c>
      <c r="E26" s="14" t="s">
        <v>99</v>
      </c>
      <c r="F26" s="14" t="s">
        <v>100</v>
      </c>
      <c r="G26" s="14" t="s">
        <v>106</v>
      </c>
      <c r="H26" s="14"/>
      <c r="I26" s="14"/>
      <c r="J26" s="14"/>
      <c r="K26" s="14"/>
      <c r="L26" s="14"/>
      <c r="M26" s="14" t="s">
        <v>54</v>
      </c>
      <c r="N26" s="14">
        <v>27</v>
      </c>
      <c r="O26" s="14" t="s">
        <v>55</v>
      </c>
      <c r="P26" s="15" t="s">
        <v>9</v>
      </c>
      <c r="Q26" s="27">
        <v>797910910106</v>
      </c>
      <c r="R26" s="27">
        <v>0</v>
      </c>
      <c r="S26" s="27">
        <v>0</v>
      </c>
      <c r="T26" s="27">
        <v>797910910106</v>
      </c>
      <c r="U26" s="27">
        <v>0</v>
      </c>
      <c r="V26" s="27">
        <v>762485087174.27002</v>
      </c>
      <c r="W26" s="27">
        <v>35425822931.730003</v>
      </c>
      <c r="X26" s="27">
        <v>758700049661.46997</v>
      </c>
      <c r="Y26" s="27">
        <v>566162248901.25</v>
      </c>
      <c r="Z26" s="27">
        <v>566162248901.25</v>
      </c>
      <c r="AA26" s="27">
        <v>566162248901.25</v>
      </c>
    </row>
    <row r="27" spans="1:27" x14ac:dyDescent="0.25">
      <c r="A27" s="14" t="s">
        <v>49</v>
      </c>
      <c r="B27" s="15" t="s">
        <v>50</v>
      </c>
      <c r="C27" s="16" t="s">
        <v>107</v>
      </c>
      <c r="D27" s="14" t="s">
        <v>98</v>
      </c>
      <c r="E27" s="14" t="s">
        <v>99</v>
      </c>
      <c r="F27" s="14" t="s">
        <v>100</v>
      </c>
      <c r="G27" s="14" t="s">
        <v>108</v>
      </c>
      <c r="H27" s="14"/>
      <c r="I27" s="14"/>
      <c r="J27" s="14"/>
      <c r="K27" s="14"/>
      <c r="L27" s="14"/>
      <c r="M27" s="14" t="s">
        <v>54</v>
      </c>
      <c r="N27" s="14">
        <v>27</v>
      </c>
      <c r="O27" s="14" t="s">
        <v>55</v>
      </c>
      <c r="P27" s="15" t="s">
        <v>10</v>
      </c>
      <c r="Q27" s="27">
        <v>13100000000</v>
      </c>
      <c r="R27" s="27">
        <v>0</v>
      </c>
      <c r="S27" s="27">
        <v>0</v>
      </c>
      <c r="T27" s="27">
        <v>13100000000</v>
      </c>
      <c r="U27" s="27">
        <v>0</v>
      </c>
      <c r="V27" s="27">
        <v>11671383347</v>
      </c>
      <c r="W27" s="27">
        <v>1428616653</v>
      </c>
      <c r="X27" s="27">
        <v>11273627155.129999</v>
      </c>
      <c r="Y27" s="27">
        <v>5865867044.7200003</v>
      </c>
      <c r="Z27" s="27">
        <v>5865867044.7200003</v>
      </c>
      <c r="AA27" s="27">
        <v>5865867044.7200003</v>
      </c>
    </row>
    <row r="28" spans="1:27" x14ac:dyDescent="0.25">
      <c r="A28" s="14" t="s">
        <v>49</v>
      </c>
      <c r="B28" s="15" t="s">
        <v>50</v>
      </c>
      <c r="C28" s="16" t="s">
        <v>109</v>
      </c>
      <c r="D28" s="14" t="s">
        <v>98</v>
      </c>
      <c r="E28" s="14" t="s">
        <v>99</v>
      </c>
      <c r="F28" s="14" t="s">
        <v>100</v>
      </c>
      <c r="G28" s="14" t="s">
        <v>110</v>
      </c>
      <c r="H28" s="14"/>
      <c r="I28" s="14"/>
      <c r="J28" s="14"/>
      <c r="K28" s="14"/>
      <c r="L28" s="14"/>
      <c r="M28" s="14" t="s">
        <v>54</v>
      </c>
      <c r="N28" s="14">
        <v>27</v>
      </c>
      <c r="O28" s="14" t="s">
        <v>55</v>
      </c>
      <c r="P28" s="15" t="s">
        <v>11</v>
      </c>
      <c r="Q28" s="27">
        <v>186546000000</v>
      </c>
      <c r="R28" s="27">
        <v>0</v>
      </c>
      <c r="S28" s="27">
        <v>0</v>
      </c>
      <c r="T28" s="27">
        <v>186546000000</v>
      </c>
      <c r="U28" s="27">
        <v>0</v>
      </c>
      <c r="V28" s="27">
        <v>154701491086</v>
      </c>
      <c r="W28" s="27">
        <v>31844508914</v>
      </c>
      <c r="X28" s="27">
        <v>46491975481</v>
      </c>
      <c r="Y28" s="27">
        <v>23645439832.639999</v>
      </c>
      <c r="Z28" s="27">
        <v>23645439832.639999</v>
      </c>
      <c r="AA28" s="27">
        <v>23645439832.639999</v>
      </c>
    </row>
    <row r="29" spans="1:27" x14ac:dyDescent="0.25">
      <c r="A29" s="14" t="s">
        <v>49</v>
      </c>
      <c r="B29" s="15" t="s">
        <v>50</v>
      </c>
      <c r="C29" s="16" t="s">
        <v>111</v>
      </c>
      <c r="D29" s="14" t="s">
        <v>98</v>
      </c>
      <c r="E29" s="14" t="s">
        <v>99</v>
      </c>
      <c r="F29" s="14" t="s">
        <v>100</v>
      </c>
      <c r="G29" s="14" t="s">
        <v>112</v>
      </c>
      <c r="H29" s="14"/>
      <c r="I29" s="14"/>
      <c r="J29" s="14"/>
      <c r="K29" s="14"/>
      <c r="L29" s="14"/>
      <c r="M29" s="14" t="s">
        <v>102</v>
      </c>
      <c r="N29" s="14">
        <v>10</v>
      </c>
      <c r="O29" s="14" t="s">
        <v>55</v>
      </c>
      <c r="P29" s="15" t="s">
        <v>6</v>
      </c>
      <c r="Q29" s="27">
        <v>4914411293575</v>
      </c>
      <c r="R29" s="27">
        <v>100000000000</v>
      </c>
      <c r="S29" s="27">
        <v>0</v>
      </c>
      <c r="T29" s="27">
        <v>5014411293575</v>
      </c>
      <c r="U29" s="27">
        <v>0</v>
      </c>
      <c r="V29" s="27">
        <v>4714181829930.3896</v>
      </c>
      <c r="W29" s="27">
        <v>300229463644.60999</v>
      </c>
      <c r="X29" s="27">
        <v>4699637923456.3896</v>
      </c>
      <c r="Y29" s="27">
        <v>3826169334055.7002</v>
      </c>
      <c r="Z29" s="27">
        <v>3826169334055.7002</v>
      </c>
      <c r="AA29" s="27">
        <v>3826169334055.7002</v>
      </c>
    </row>
    <row r="30" spans="1:27" x14ac:dyDescent="0.25">
      <c r="A30" s="14" t="s">
        <v>49</v>
      </c>
      <c r="B30" s="15" t="s">
        <v>50</v>
      </c>
      <c r="C30" s="16" t="s">
        <v>111</v>
      </c>
      <c r="D30" s="14" t="s">
        <v>98</v>
      </c>
      <c r="E30" s="14" t="s">
        <v>99</v>
      </c>
      <c r="F30" s="14" t="s">
        <v>100</v>
      </c>
      <c r="G30" s="14" t="s">
        <v>112</v>
      </c>
      <c r="H30" s="14"/>
      <c r="I30" s="14"/>
      <c r="J30" s="14"/>
      <c r="K30" s="14"/>
      <c r="L30" s="14"/>
      <c r="M30" s="14" t="s">
        <v>102</v>
      </c>
      <c r="N30" s="14">
        <v>15</v>
      </c>
      <c r="O30" s="14" t="s">
        <v>55</v>
      </c>
      <c r="P30" s="15" t="s">
        <v>6</v>
      </c>
      <c r="Q30" s="27">
        <v>2477208960</v>
      </c>
      <c r="R30" s="27">
        <v>0</v>
      </c>
      <c r="S30" s="27">
        <v>0</v>
      </c>
      <c r="T30" s="27">
        <v>2477208960</v>
      </c>
      <c r="U30" s="27">
        <v>0</v>
      </c>
      <c r="V30" s="27">
        <v>2477208960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</row>
    <row r="31" spans="1:27" x14ac:dyDescent="0.25">
      <c r="A31" s="14" t="s">
        <v>49</v>
      </c>
      <c r="B31" s="15" t="s">
        <v>50</v>
      </c>
      <c r="C31" s="16" t="s">
        <v>111</v>
      </c>
      <c r="D31" s="14" t="s">
        <v>98</v>
      </c>
      <c r="E31" s="14" t="s">
        <v>99</v>
      </c>
      <c r="F31" s="14" t="s">
        <v>100</v>
      </c>
      <c r="G31" s="14" t="s">
        <v>112</v>
      </c>
      <c r="H31" s="14"/>
      <c r="I31" s="14"/>
      <c r="J31" s="14"/>
      <c r="K31" s="14"/>
      <c r="L31" s="14"/>
      <c r="M31" s="14" t="s">
        <v>54</v>
      </c>
      <c r="N31" s="14">
        <v>20</v>
      </c>
      <c r="O31" s="14" t="s">
        <v>55</v>
      </c>
      <c r="P31" s="15" t="s">
        <v>6</v>
      </c>
      <c r="Q31" s="27">
        <v>8346691636</v>
      </c>
      <c r="R31" s="27">
        <v>0</v>
      </c>
      <c r="S31" s="27">
        <v>0</v>
      </c>
      <c r="T31" s="27">
        <v>8346691636</v>
      </c>
      <c r="U31" s="27">
        <v>0</v>
      </c>
      <c r="V31" s="27">
        <v>3474321837</v>
      </c>
      <c r="W31" s="27">
        <v>4872369799</v>
      </c>
      <c r="X31" s="27">
        <v>2569054351</v>
      </c>
      <c r="Y31" s="27">
        <v>1983209573</v>
      </c>
      <c r="Z31" s="27">
        <v>1983209573</v>
      </c>
      <c r="AA31" s="27">
        <v>1983209573</v>
      </c>
    </row>
    <row r="32" spans="1:27" x14ac:dyDescent="0.25">
      <c r="A32" s="14" t="s">
        <v>49</v>
      </c>
      <c r="B32" s="15" t="s">
        <v>50</v>
      </c>
      <c r="C32" s="16" t="s">
        <v>111</v>
      </c>
      <c r="D32" s="14" t="s">
        <v>98</v>
      </c>
      <c r="E32" s="14" t="s">
        <v>99</v>
      </c>
      <c r="F32" s="14" t="s">
        <v>100</v>
      </c>
      <c r="G32" s="14" t="s">
        <v>112</v>
      </c>
      <c r="H32" s="14"/>
      <c r="I32" s="14"/>
      <c r="J32" s="14"/>
      <c r="K32" s="14"/>
      <c r="L32" s="14"/>
      <c r="M32" s="14" t="s">
        <v>54</v>
      </c>
      <c r="N32" s="14">
        <v>21</v>
      </c>
      <c r="O32" s="14" t="s">
        <v>55</v>
      </c>
      <c r="P32" s="15" t="s">
        <v>6</v>
      </c>
      <c r="Q32" s="27">
        <v>0</v>
      </c>
      <c r="R32" s="27">
        <v>50000000000</v>
      </c>
      <c r="S32" s="27">
        <v>0</v>
      </c>
      <c r="T32" s="27">
        <v>50000000000</v>
      </c>
      <c r="U32" s="27">
        <v>0</v>
      </c>
      <c r="V32" s="27">
        <v>0</v>
      </c>
      <c r="W32" s="27">
        <v>50000000000</v>
      </c>
      <c r="X32" s="27">
        <v>0</v>
      </c>
      <c r="Y32" s="27">
        <v>0</v>
      </c>
      <c r="Z32" s="27">
        <v>0</v>
      </c>
      <c r="AA32" s="27">
        <v>0</v>
      </c>
    </row>
    <row r="33" spans="1:27" x14ac:dyDescent="0.25">
      <c r="A33" s="14" t="s">
        <v>49</v>
      </c>
      <c r="B33" s="15" t="s">
        <v>50</v>
      </c>
      <c r="C33" s="16" t="s">
        <v>111</v>
      </c>
      <c r="D33" s="14" t="s">
        <v>98</v>
      </c>
      <c r="E33" s="14" t="s">
        <v>99</v>
      </c>
      <c r="F33" s="14" t="s">
        <v>100</v>
      </c>
      <c r="G33" s="14" t="s">
        <v>112</v>
      </c>
      <c r="H33" s="14"/>
      <c r="I33" s="14"/>
      <c r="J33" s="14"/>
      <c r="K33" s="14"/>
      <c r="L33" s="14"/>
      <c r="M33" s="14" t="s">
        <v>54</v>
      </c>
      <c r="N33" s="14">
        <v>27</v>
      </c>
      <c r="O33" s="14" t="s">
        <v>55</v>
      </c>
      <c r="P33" s="15" t="s">
        <v>6</v>
      </c>
      <c r="Q33" s="27">
        <v>157332849691</v>
      </c>
      <c r="R33" s="27">
        <v>353000000000</v>
      </c>
      <c r="S33" s="27">
        <v>0</v>
      </c>
      <c r="T33" s="27">
        <v>510332849691</v>
      </c>
      <c r="U33" s="27">
        <v>0</v>
      </c>
      <c r="V33" s="27">
        <v>136631157700.37</v>
      </c>
      <c r="W33" s="27">
        <v>373701691990.63</v>
      </c>
      <c r="X33" s="27">
        <v>90123193301.350006</v>
      </c>
      <c r="Y33" s="27">
        <v>55625794417.709999</v>
      </c>
      <c r="Z33" s="27">
        <v>55625794417.709999</v>
      </c>
      <c r="AA33" s="27">
        <v>55625794417.709999</v>
      </c>
    </row>
    <row r="34" spans="1:27" x14ac:dyDescent="0.25">
      <c r="A34" s="14" t="s">
        <v>49</v>
      </c>
      <c r="B34" s="15" t="s">
        <v>50</v>
      </c>
      <c r="C34" s="16" t="s">
        <v>113</v>
      </c>
      <c r="D34" s="14" t="s">
        <v>98</v>
      </c>
      <c r="E34" s="14" t="s">
        <v>99</v>
      </c>
      <c r="F34" s="14" t="s">
        <v>100</v>
      </c>
      <c r="G34" s="14" t="s">
        <v>114</v>
      </c>
      <c r="H34" s="14" t="s">
        <v>19</v>
      </c>
      <c r="I34" s="14" t="s">
        <v>19</v>
      </c>
      <c r="J34" s="14" t="s">
        <v>19</v>
      </c>
      <c r="K34" s="14" t="s">
        <v>19</v>
      </c>
      <c r="L34" s="14" t="s">
        <v>19</v>
      </c>
      <c r="M34" s="14" t="s">
        <v>54</v>
      </c>
      <c r="N34" s="14">
        <v>26</v>
      </c>
      <c r="O34" s="14" t="s">
        <v>55</v>
      </c>
      <c r="P34" s="15" t="s">
        <v>12</v>
      </c>
      <c r="Q34" s="27">
        <v>6736149874</v>
      </c>
      <c r="R34" s="27">
        <v>0</v>
      </c>
      <c r="S34" s="27">
        <v>0</v>
      </c>
      <c r="T34" s="27">
        <v>6736149874</v>
      </c>
      <c r="U34" s="27">
        <v>0</v>
      </c>
      <c r="V34" s="27">
        <v>0</v>
      </c>
      <c r="W34" s="27">
        <v>6736149874</v>
      </c>
      <c r="X34" s="27">
        <v>0</v>
      </c>
      <c r="Y34" s="27">
        <v>0</v>
      </c>
      <c r="Z34" s="27">
        <v>0</v>
      </c>
      <c r="AA34" s="27">
        <v>0</v>
      </c>
    </row>
    <row r="35" spans="1:27" x14ac:dyDescent="0.25">
      <c r="A35" s="14" t="s">
        <v>49</v>
      </c>
      <c r="B35" s="15" t="s">
        <v>50</v>
      </c>
      <c r="C35" s="16" t="s">
        <v>113</v>
      </c>
      <c r="D35" s="14" t="s">
        <v>98</v>
      </c>
      <c r="E35" s="14" t="s">
        <v>99</v>
      </c>
      <c r="F35" s="14" t="s">
        <v>100</v>
      </c>
      <c r="G35" s="14" t="s">
        <v>114</v>
      </c>
      <c r="H35" s="14" t="s">
        <v>19</v>
      </c>
      <c r="I35" s="14" t="s">
        <v>19</v>
      </c>
      <c r="J35" s="14" t="s">
        <v>19</v>
      </c>
      <c r="K35" s="14" t="s">
        <v>19</v>
      </c>
      <c r="L35" s="14" t="s">
        <v>19</v>
      </c>
      <c r="M35" s="14" t="s">
        <v>54</v>
      </c>
      <c r="N35" s="14">
        <v>27</v>
      </c>
      <c r="O35" s="14" t="s">
        <v>55</v>
      </c>
      <c r="P35" s="15" t="s">
        <v>12</v>
      </c>
      <c r="Q35" s="27">
        <v>162537118886</v>
      </c>
      <c r="R35" s="27">
        <v>0</v>
      </c>
      <c r="S35" s="27">
        <v>0</v>
      </c>
      <c r="T35" s="27">
        <v>162537118886</v>
      </c>
      <c r="U35" s="27">
        <v>0</v>
      </c>
      <c r="V35" s="27">
        <v>113772953141.89999</v>
      </c>
      <c r="W35" s="27">
        <v>48764165744.099998</v>
      </c>
      <c r="X35" s="27">
        <v>31854184687.279999</v>
      </c>
      <c r="Y35" s="27">
        <v>19514352804.610001</v>
      </c>
      <c r="Z35" s="27">
        <v>19514352804.610001</v>
      </c>
      <c r="AA35" s="27">
        <v>19514352804.610001</v>
      </c>
    </row>
    <row r="36" spans="1:27" x14ac:dyDescent="0.25">
      <c r="A36" s="14" t="s">
        <v>49</v>
      </c>
      <c r="B36" s="15" t="s">
        <v>50</v>
      </c>
      <c r="C36" s="16" t="s">
        <v>115</v>
      </c>
      <c r="D36" s="14" t="s">
        <v>98</v>
      </c>
      <c r="E36" s="14" t="s">
        <v>99</v>
      </c>
      <c r="F36" s="14" t="s">
        <v>100</v>
      </c>
      <c r="G36" s="14" t="s">
        <v>116</v>
      </c>
      <c r="H36" s="14" t="s">
        <v>19</v>
      </c>
      <c r="I36" s="14" t="s">
        <v>19</v>
      </c>
      <c r="J36" s="14" t="s">
        <v>19</v>
      </c>
      <c r="K36" s="14" t="s">
        <v>19</v>
      </c>
      <c r="L36" s="14" t="s">
        <v>19</v>
      </c>
      <c r="M36" s="14" t="s">
        <v>102</v>
      </c>
      <c r="N36" s="14">
        <v>14</v>
      </c>
      <c r="O36" s="14" t="s">
        <v>55</v>
      </c>
      <c r="P36" s="15" t="s">
        <v>13</v>
      </c>
      <c r="Q36" s="27">
        <v>75618742883</v>
      </c>
      <c r="R36" s="27">
        <v>0</v>
      </c>
      <c r="S36" s="27">
        <v>0</v>
      </c>
      <c r="T36" s="27">
        <v>75618742883</v>
      </c>
      <c r="U36" s="27">
        <v>0</v>
      </c>
      <c r="V36" s="27">
        <v>74110914448</v>
      </c>
      <c r="W36" s="27">
        <v>1507828435</v>
      </c>
      <c r="X36" s="27">
        <v>24387688798</v>
      </c>
      <c r="Y36" s="27">
        <v>1688213204</v>
      </c>
      <c r="Z36" s="27">
        <v>1688213204</v>
      </c>
      <c r="AA36" s="27">
        <v>1688213204</v>
      </c>
    </row>
    <row r="37" spans="1:27" x14ac:dyDescent="0.25">
      <c r="A37" s="14" t="s">
        <v>49</v>
      </c>
      <c r="B37" s="15" t="s">
        <v>50</v>
      </c>
      <c r="C37" s="16" t="s">
        <v>115</v>
      </c>
      <c r="D37" s="14" t="s">
        <v>98</v>
      </c>
      <c r="E37" s="14" t="s">
        <v>99</v>
      </c>
      <c r="F37" s="14" t="s">
        <v>100</v>
      </c>
      <c r="G37" s="14" t="s">
        <v>116</v>
      </c>
      <c r="H37" s="14" t="s">
        <v>19</v>
      </c>
      <c r="I37" s="14" t="s">
        <v>19</v>
      </c>
      <c r="J37" s="14" t="s">
        <v>19</v>
      </c>
      <c r="K37" s="14" t="s">
        <v>19</v>
      </c>
      <c r="L37" s="14" t="s">
        <v>19</v>
      </c>
      <c r="M37" s="14" t="s">
        <v>54</v>
      </c>
      <c r="N37" s="14">
        <v>27</v>
      </c>
      <c r="O37" s="14" t="s">
        <v>55</v>
      </c>
      <c r="P37" s="15" t="s">
        <v>13</v>
      </c>
      <c r="Q37" s="27">
        <v>126795257117</v>
      </c>
      <c r="R37" s="27">
        <v>0</v>
      </c>
      <c r="S37" s="27">
        <v>0</v>
      </c>
      <c r="T37" s="27">
        <v>126795257117</v>
      </c>
      <c r="U37" s="27">
        <v>0</v>
      </c>
      <c r="V37" s="27">
        <v>73242167046.699997</v>
      </c>
      <c r="W37" s="27">
        <v>53553090070.300003</v>
      </c>
      <c r="X37" s="27">
        <v>25614008442.02</v>
      </c>
      <c r="Y37" s="27">
        <v>13210630978.66</v>
      </c>
      <c r="Z37" s="27">
        <v>13210630978.66</v>
      </c>
      <c r="AA37" s="27">
        <v>13210630978.66</v>
      </c>
    </row>
    <row r="38" spans="1:27" x14ac:dyDescent="0.25">
      <c r="A38" s="14" t="s">
        <v>49</v>
      </c>
      <c r="B38" s="15" t="s">
        <v>50</v>
      </c>
      <c r="C38" s="16" t="s">
        <v>117</v>
      </c>
      <c r="D38" s="14" t="s">
        <v>98</v>
      </c>
      <c r="E38" s="14" t="s">
        <v>118</v>
      </c>
      <c r="F38" s="14" t="s">
        <v>100</v>
      </c>
      <c r="G38" s="14" t="s">
        <v>119</v>
      </c>
      <c r="H38" s="14"/>
      <c r="I38" s="14"/>
      <c r="J38" s="14"/>
      <c r="K38" s="14"/>
      <c r="L38" s="14"/>
      <c r="M38" s="14" t="s">
        <v>54</v>
      </c>
      <c r="N38" s="14">
        <v>27</v>
      </c>
      <c r="O38" s="14" t="s">
        <v>55</v>
      </c>
      <c r="P38" s="15" t="s">
        <v>14</v>
      </c>
      <c r="Q38" s="27">
        <v>68692500000</v>
      </c>
      <c r="R38" s="27">
        <v>0</v>
      </c>
      <c r="S38" s="27">
        <v>0</v>
      </c>
      <c r="T38" s="27">
        <v>68692500000</v>
      </c>
      <c r="U38" s="27">
        <v>0</v>
      </c>
      <c r="V38" s="27">
        <v>63553258770.970001</v>
      </c>
      <c r="W38" s="27">
        <v>5139241229.0299997</v>
      </c>
      <c r="X38" s="27">
        <v>62293053640.970001</v>
      </c>
      <c r="Y38" s="27">
        <v>45185802735.82</v>
      </c>
      <c r="Z38" s="27">
        <v>45185802735.82</v>
      </c>
      <c r="AA38" s="27">
        <v>45185802735.82</v>
      </c>
    </row>
    <row r="39" spans="1:27" x14ac:dyDescent="0.25">
      <c r="A39" s="14" t="s">
        <v>49</v>
      </c>
      <c r="B39" s="15" t="s">
        <v>50</v>
      </c>
      <c r="C39" s="16" t="s">
        <v>120</v>
      </c>
      <c r="D39" s="14" t="s">
        <v>98</v>
      </c>
      <c r="E39" s="14" t="s">
        <v>118</v>
      </c>
      <c r="F39" s="14" t="s">
        <v>100</v>
      </c>
      <c r="G39" s="14" t="s">
        <v>121</v>
      </c>
      <c r="H39" s="14"/>
      <c r="I39" s="14"/>
      <c r="J39" s="14"/>
      <c r="K39" s="14"/>
      <c r="L39" s="14"/>
      <c r="M39" s="14" t="s">
        <v>54</v>
      </c>
      <c r="N39" s="14">
        <v>26</v>
      </c>
      <c r="O39" s="14" t="s">
        <v>55</v>
      </c>
      <c r="P39" s="15" t="s">
        <v>15</v>
      </c>
      <c r="Q39" s="27">
        <v>5557323645</v>
      </c>
      <c r="R39" s="27">
        <v>0</v>
      </c>
      <c r="S39" s="27">
        <v>0</v>
      </c>
      <c r="T39" s="27">
        <v>5557323645</v>
      </c>
      <c r="U39" s="27">
        <v>0</v>
      </c>
      <c r="V39" s="27">
        <v>0</v>
      </c>
      <c r="W39" s="27">
        <v>5557323645</v>
      </c>
      <c r="X39" s="27">
        <v>0</v>
      </c>
      <c r="Y39" s="27">
        <v>0</v>
      </c>
      <c r="Z39" s="27">
        <v>0</v>
      </c>
      <c r="AA39" s="27">
        <v>0</v>
      </c>
    </row>
    <row r="40" spans="1:27" x14ac:dyDescent="0.25">
      <c r="A40" s="14" t="s">
        <v>49</v>
      </c>
      <c r="B40" s="15" t="s">
        <v>50</v>
      </c>
      <c r="C40" s="16" t="s">
        <v>120</v>
      </c>
      <c r="D40" s="14" t="s">
        <v>98</v>
      </c>
      <c r="E40" s="14" t="s">
        <v>118</v>
      </c>
      <c r="F40" s="14" t="s">
        <v>100</v>
      </c>
      <c r="G40" s="14" t="s">
        <v>121</v>
      </c>
      <c r="H40" s="14"/>
      <c r="I40" s="14"/>
      <c r="J40" s="14"/>
      <c r="K40" s="14"/>
      <c r="L40" s="14"/>
      <c r="M40" s="14" t="s">
        <v>54</v>
      </c>
      <c r="N40" s="14">
        <v>27</v>
      </c>
      <c r="O40" s="14" t="s">
        <v>55</v>
      </c>
      <c r="P40" s="15" t="s">
        <v>15</v>
      </c>
      <c r="Q40" s="27">
        <v>335520956861</v>
      </c>
      <c r="R40" s="27">
        <v>0</v>
      </c>
      <c r="S40" s="27">
        <v>0</v>
      </c>
      <c r="T40" s="27">
        <v>335520956861</v>
      </c>
      <c r="U40" s="27">
        <v>0</v>
      </c>
      <c r="V40" s="27">
        <v>319313919459.81</v>
      </c>
      <c r="W40" s="27">
        <v>16207037401.190001</v>
      </c>
      <c r="X40" s="27">
        <v>276023905767.60999</v>
      </c>
      <c r="Y40" s="27">
        <v>161165722943.5</v>
      </c>
      <c r="Z40" s="27">
        <v>161165722943.5</v>
      </c>
      <c r="AA40" s="27">
        <v>161165722943.5</v>
      </c>
    </row>
    <row r="41" spans="1:27" ht="33.950000000000003" customHeight="1" x14ac:dyDescent="0.25">
      <c r="A41" s="14" t="s">
        <v>19</v>
      </c>
      <c r="B41" s="28" t="s">
        <v>19</v>
      </c>
      <c r="C41" s="16" t="s">
        <v>19</v>
      </c>
      <c r="D41" s="14" t="s">
        <v>19</v>
      </c>
      <c r="E41" s="14" t="s">
        <v>19</v>
      </c>
      <c r="F41" s="14" t="s">
        <v>19</v>
      </c>
      <c r="G41" s="14" t="s">
        <v>19</v>
      </c>
      <c r="H41" s="14" t="s">
        <v>19</v>
      </c>
      <c r="I41" s="14" t="s">
        <v>19</v>
      </c>
      <c r="J41" s="14" t="s">
        <v>19</v>
      </c>
      <c r="K41" s="14" t="s">
        <v>19</v>
      </c>
      <c r="L41" s="14" t="s">
        <v>19</v>
      </c>
      <c r="M41" s="14" t="s">
        <v>19</v>
      </c>
      <c r="N41" s="14"/>
      <c r="O41" s="14" t="s">
        <v>19</v>
      </c>
      <c r="P41" s="15" t="s">
        <v>19</v>
      </c>
      <c r="Q41" s="30">
        <v>8554429145424</v>
      </c>
      <c r="R41" s="30">
        <v>524000000000</v>
      </c>
      <c r="S41" s="29">
        <v>0</v>
      </c>
      <c r="T41" s="30">
        <v>9078429145424</v>
      </c>
      <c r="U41" s="30">
        <v>123250000000</v>
      </c>
      <c r="V41" s="30">
        <v>7894702657264.8301</v>
      </c>
      <c r="W41" s="30">
        <v>1060476488159.17</v>
      </c>
      <c r="X41" s="30">
        <v>7121018293269.1504</v>
      </c>
      <c r="Y41" s="30">
        <v>5528793695134.7305</v>
      </c>
      <c r="Z41" s="30">
        <v>5528793115134.7305</v>
      </c>
      <c r="AA41" s="30">
        <v>5528793115134.7305</v>
      </c>
    </row>
    <row r="42" spans="1:27" x14ac:dyDescent="0.25">
      <c r="A42" t="s">
        <v>19</v>
      </c>
      <c r="B42" t="s">
        <v>19</v>
      </c>
      <c r="C42" t="s">
        <v>19</v>
      </c>
      <c r="D42" t="s">
        <v>19</v>
      </c>
      <c r="E42" t="s">
        <v>19</v>
      </c>
      <c r="F42" t="s">
        <v>19</v>
      </c>
      <c r="G42" t="s">
        <v>19</v>
      </c>
      <c r="H42" t="s">
        <v>19</v>
      </c>
      <c r="I42" t="s">
        <v>19</v>
      </c>
      <c r="J42" t="s">
        <v>19</v>
      </c>
      <c r="K42" t="s">
        <v>19</v>
      </c>
      <c r="L42" t="s">
        <v>19</v>
      </c>
      <c r="M42" t="s">
        <v>19</v>
      </c>
      <c r="O42" t="s">
        <v>19</v>
      </c>
      <c r="P42" t="s">
        <v>19</v>
      </c>
      <c r="Q42" s="26" t="s">
        <v>19</v>
      </c>
      <c r="R42" s="26" t="s">
        <v>19</v>
      </c>
      <c r="S42" s="26" t="s">
        <v>19</v>
      </c>
      <c r="T42" s="26" t="s">
        <v>19</v>
      </c>
      <c r="U42" s="26" t="s">
        <v>19</v>
      </c>
      <c r="V42" s="26" t="s">
        <v>19</v>
      </c>
      <c r="W42" s="26" t="s">
        <v>19</v>
      </c>
      <c r="X42" s="26" t="s">
        <v>19</v>
      </c>
      <c r="Y42" s="26" t="s">
        <v>19</v>
      </c>
      <c r="Z42" s="26" t="s">
        <v>19</v>
      </c>
      <c r="AA42" s="26" t="s">
        <v>19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4EC51030D54E4B921747C68A50EBC1" ma:contentTypeVersion="17" ma:contentTypeDescription="Crear nuevo documento." ma:contentTypeScope="" ma:versionID="30c2b3e0f476edb73453e097eb6807f8">
  <xsd:schema xmlns:xsd="http://www.w3.org/2001/XMLSchema" xmlns:xs="http://www.w3.org/2001/XMLSchema" xmlns:p="http://schemas.microsoft.com/office/2006/metadata/properties" xmlns:ns1="http://schemas.microsoft.com/sharepoint/v3" xmlns:ns2="049ab5e6-8258-4c00-8216-704ad3e121da" xmlns:ns3="a0746198-a01b-4b89-9322-d7170d2f8293" targetNamespace="http://schemas.microsoft.com/office/2006/metadata/properties" ma:root="true" ma:fieldsID="a2bd23491916a7b01aad0c12ea69fd3b" ns1:_="" ns2:_="" ns3:_="">
    <xsd:import namespace="http://schemas.microsoft.com/sharepoint/v3"/>
    <xsd:import namespace="049ab5e6-8258-4c00-8216-704ad3e121da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ab5e6-8258-4c00-8216-704ad3e121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1b918f-7fde-4132-9139-399051aca977}" ma:internalName="TaxCatchAll" ma:showField="CatchAllData" ma:web="a0746198-a01b-4b89-9322-d7170d2f82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49ab5e6-8258-4c00-8216-704ad3e121da">
      <Terms xmlns="http://schemas.microsoft.com/office/infopath/2007/PartnerControls"/>
    </lcf76f155ced4ddcb4097134ff3c332f>
    <TaxCatchAll xmlns="a0746198-a01b-4b89-9322-d7170d2f829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021BEBB-5D4A-4B0C-B4AB-AAE6CFEE65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17963A-C1A5-4A72-844E-BC65EAA53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49ab5e6-8258-4c00-8216-704ad3e121da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D1BCB7-D62B-4BC0-B91E-E98786CFDC0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49ab5e6-8258-4c00-8216-704ad3e121da"/>
    <ds:schemaRef ds:uri="a0746198-a01b-4b89-9322-d7170d2f82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Agosto</vt:lpstr>
      <vt:lpstr>SIIF_Agosto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Norman Giovanni Herrera Caicedo</dc:creator>
  <cp:keywords/>
  <dc:description/>
  <cp:lastModifiedBy>Alfredo Enrique Lanza Moscoso</cp:lastModifiedBy>
  <cp:revision/>
  <dcterms:created xsi:type="dcterms:W3CDTF">2020-07-30T19:08:41Z</dcterms:created>
  <dcterms:modified xsi:type="dcterms:W3CDTF">2023-09-05T14:31:32Z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0x010100C04EC51030D54E4B921747C68A50EBC1</vt:lpwstr>
  </property>
</Properties>
</file>