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"/>
    </mc:Choice>
  </mc:AlternateContent>
  <xr:revisionPtr revIDLastSave="0" documentId="10_ncr:100000_{3F8CEE5C-4BB0-431F-8CC0-4F390938DEBA}" xr6:coauthVersionLast="31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3" sheetId="10" state="hidden" r:id="rId1"/>
    <sheet name="RESUMEN" sheetId="8" r:id="rId2"/>
    <sheet name="Ejecución_SIIF_Gral" sheetId="11" r:id="rId3"/>
    <sheet name="ReporteEjecSIIF Ene_2021" sheetId="1" r:id="rId4"/>
    <sheet name="TD" sheetId="5" state="hidden" r:id="rId5"/>
  </sheets>
  <definedNames>
    <definedName name="_xlnm._FilterDatabase" localSheetId="3" hidden="1">'ReporteEjecSIIF Ene_2021'!$A$4:$Q$4</definedName>
    <definedName name="_xlnm.Print_Area" localSheetId="1">RESUMEN!$A$1:$M$98</definedName>
  </definedNames>
  <calcPr calcId="179017"/>
  <pivotCaches>
    <pivotCache cacheId="0" r:id="rId6"/>
    <pivotCache cacheId="1" r:id="rId7"/>
  </pivotCaches>
  <fileRecoveryPr autoRecover="0"/>
</workbook>
</file>

<file path=xl/calcChain.xml><?xml version="1.0" encoding="utf-8"?>
<calcChain xmlns="http://schemas.openxmlformats.org/spreadsheetml/2006/main">
  <c r="E94" i="8" l="1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19" i="8"/>
  <c r="D17" i="8" l="1"/>
  <c r="D16" i="8"/>
  <c r="D15" i="8"/>
  <c r="D14" i="8"/>
  <c r="D13" i="8"/>
  <c r="D12" i="8"/>
  <c r="D31" i="8" l="1"/>
  <c r="D30" i="8"/>
  <c r="D29" i="8"/>
  <c r="D28" i="8"/>
  <c r="D27" i="8"/>
  <c r="D26" i="8"/>
  <c r="D25" i="8"/>
  <c r="D24" i="8"/>
  <c r="D23" i="8"/>
  <c r="D22" i="8"/>
  <c r="D42" i="8"/>
  <c r="D21" i="8" l="1"/>
  <c r="D11" i="8" l="1"/>
  <c r="D32" i="8" s="1"/>
  <c r="E19" i="8" s="1"/>
  <c r="E30" i="8" l="1"/>
  <c r="E15" i="8"/>
  <c r="E16" i="8"/>
  <c r="E17" i="8"/>
  <c r="E28" i="8"/>
  <c r="E12" i="8"/>
  <c r="E25" i="8"/>
  <c r="E27" i="8"/>
  <c r="E23" i="8"/>
  <c r="E24" i="8"/>
  <c r="E21" i="8"/>
  <c r="E29" i="8"/>
  <c r="E13" i="8"/>
  <c r="E22" i="8"/>
  <c r="E31" i="8"/>
  <c r="E14" i="8"/>
  <c r="E26" i="8"/>
  <c r="E11" i="8"/>
  <c r="D95" i="8" l="1"/>
  <c r="E32" i="8"/>
  <c r="E42" i="8" l="1"/>
  <c r="E95" i="8"/>
</calcChain>
</file>

<file path=xl/sharedStrings.xml><?xml version="1.0" encoding="utf-8"?>
<sst xmlns="http://schemas.openxmlformats.org/spreadsheetml/2006/main" count="7470" uniqueCount="294">
  <si>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</si>
  <si>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</si>
  <si>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</si>
  <si>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</si>
  <si>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</si>
  <si>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</si>
  <si>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</si>
  <si>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</si>
  <si>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</si>
  <si>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</si>
  <si>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</si>
  <si>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</si>
  <si>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</si>
  <si>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</si>
  <si>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</si>
  <si>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</si>
  <si>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</si>
  <si>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</si>
  <si>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</si>
  <si>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</si>
  <si>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41-06-00-001</t>
  </si>
  <si>
    <t>ICBF SEDE NACIONAL</t>
  </si>
  <si>
    <t>A</t>
  </si>
  <si>
    <t>1</t>
  </si>
  <si>
    <t>Propios</t>
  </si>
  <si>
    <t>CSF</t>
  </si>
  <si>
    <t>2</t>
  </si>
  <si>
    <t>4</t>
  </si>
  <si>
    <t>3</t>
  </si>
  <si>
    <t>C</t>
  </si>
  <si>
    <t>Nación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</si>
  <si>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</si>
  <si>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</si>
  <si>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</si>
  <si>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</si>
  <si>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</si>
  <si>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</si>
  <si>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</si>
  <si>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</si>
  <si>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</si>
  <si>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 xml:space="preserve">ICBF DIRECCIÓN REGIONAL BOYACÁ 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</si>
  <si>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</si>
  <si>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</si>
  <si>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</si>
  <si>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</si>
  <si>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</si>
  <si>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</si>
  <si>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</si>
  <si>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</si>
  <si>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</si>
  <si>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</si>
  <si>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</si>
  <si>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</si>
  <si>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</si>
  <si>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</si>
  <si>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</si>
  <si>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</si>
  <si>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</si>
  <si>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</si>
  <si>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</si>
  <si>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</si>
  <si>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</si>
  <si>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</si>
  <si>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</si>
  <si>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</si>
  <si>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</si>
  <si>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</si>
  <si>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</si>
  <si>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</si>
  <si>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</si>
  <si>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</si>
  <si>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</si>
  <si>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</si>
  <si>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</si>
  <si>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</si>
  <si>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</si>
  <si>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</si>
  <si>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</si>
  <si>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</si>
  <si>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</si>
  <si>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</si>
  <si>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</si>
  <si>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</si>
  <si>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</si>
  <si>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</si>
  <si>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</si>
  <si>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</si>
  <si>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</si>
  <si>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</si>
  <si>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</si>
  <si>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</si>
  <si>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</si>
  <si>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</si>
  <si>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</si>
  <si>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</si>
  <si>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</si>
  <si>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</si>
  <si>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Etiquetas de fila</t>
  </si>
  <si>
    <t>Total general</t>
  </si>
  <si>
    <t>Suma de APR. VIGENTE</t>
  </si>
  <si>
    <t>41-06-00</t>
  </si>
  <si>
    <t>INSTITUTO COLOMBIANO DE BIENESTAR FAMILIAR (ICBF)</t>
  </si>
  <si>
    <t>PROYECTO</t>
  </si>
  <si>
    <t>NUTRICION</t>
  </si>
  <si>
    <t>PRIMERA INFANCIA</t>
  </si>
  <si>
    <t>FUNCIONAMIENTO</t>
  </si>
  <si>
    <t>REGIONAL</t>
  </si>
  <si>
    <t>REGIONAL AMAZONAS</t>
  </si>
  <si>
    <t>REGIONAL ANTIOQUIA</t>
  </si>
  <si>
    <t>FAMILIA</t>
  </si>
  <si>
    <t>REGIONAL ARAUCA</t>
  </si>
  <si>
    <t>PROTECCION</t>
  </si>
  <si>
    <t>REGIONAL ATLANTICO</t>
  </si>
  <si>
    <t xml:space="preserve">CONTRUCCION </t>
  </si>
  <si>
    <t>REGIONAL BOGOTA</t>
  </si>
  <si>
    <t>SNBF</t>
  </si>
  <si>
    <t>REGIONAL BOLIVAR</t>
  </si>
  <si>
    <t>REGIONAL BOYACA</t>
  </si>
  <si>
    <t>REGIONAL CALDAS</t>
  </si>
  <si>
    <t>EVALUACION</t>
  </si>
  <si>
    <t>REGIONAL CAQUETA</t>
  </si>
  <si>
    <t>MODELO INTERVENCION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</si>
  <si>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</si>
  <si>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</si>
  <si>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</si>
  <si>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</si>
  <si>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</si>
  <si>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</si>
  <si>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</si>
  <si>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</si>
  <si>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</si>
  <si>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</si>
  <si>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</si>
  <si>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</si>
  <si>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</si>
  <si>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</si>
  <si>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</si>
  <si>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</si>
  <si>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</si>
  <si>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</si>
  <si>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</si>
  <si>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</si>
  <si>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</si>
  <si>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</si>
  <si>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</si>
  <si>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</si>
  <si>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SEDE NACIONAL</t>
  </si>
  <si>
    <t>GENERACIONES</t>
  </si>
  <si>
    <t>TECNOLOGIA</t>
  </si>
  <si>
    <t>COMUNICACIONES</t>
  </si>
  <si>
    <t>Regionales</t>
  </si>
  <si>
    <t>Total A</t>
  </si>
  <si>
    <t>Total C</t>
  </si>
  <si>
    <t>APROPIACIÓN VIGENTE</t>
  </si>
  <si>
    <t>Cifras en COP ($)</t>
  </si>
  <si>
    <t>DISTRIBUCIÓN PRESUPUESTAL POR PROYECTO</t>
  </si>
  <si>
    <t>%</t>
  </si>
  <si>
    <t>DISTRIBUCIÓN PRESUPUESTAL POR UNIDAD EJECUTORA</t>
  </si>
  <si>
    <t>Área responsable: Dirección de Planeación y Control de Gestión- Subdirección de Programación</t>
  </si>
  <si>
    <t>SUB
ITEM 2</t>
  </si>
  <si>
    <t>A-01-01-04</t>
  </si>
  <si>
    <t>A-03-03-01-999</t>
  </si>
  <si>
    <t>A-08-01</t>
  </si>
  <si>
    <t>IMPUESTOS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</si>
  <si>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</si>
  <si>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</si>
  <si>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</si>
  <si>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</si>
  <si>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C-4102-1500-18</t>
  </si>
  <si>
    <t>APOYO AL DESARROLLO INTEGRAL DE LA PRIMERA INFANCIA A NIVEL  NACIONAL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</si>
  <si>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</si>
  <si>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</si>
  <si>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</si>
  <si>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</si>
  <si>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</si>
  <si>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</si>
  <si>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A-03-03-01-015</t>
  </si>
  <si>
    <t>A-03-04-02-001</t>
  </si>
  <si>
    <t>MESADAS PENSIONALES (DE PENSIONES)</t>
  </si>
  <si>
    <t>A-08-04-01</t>
  </si>
  <si>
    <t>CUOTA DE FISCALIZACIÓN Y AUDITAJE</t>
  </si>
  <si>
    <t>C-4102-1500-12</t>
  </si>
  <si>
    <t>CONTRIBUCIÓN CON ACCIONES DE PROMOCIÓN Y PREVENCIÓN EN EL COMPONENTE DE ALIMENTACIÓN Y NUTRICIÓN PARA LA POBLACIÓN COLOMBIANA A NIVEL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</si>
  <si>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</si>
  <si>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</si>
  <si>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</si>
  <si>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</si>
  <si>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</si>
  <si>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</si>
  <si>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</si>
  <si>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</si>
  <si>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FAMILIA Y COMUNIDADES</t>
  </si>
  <si>
    <t>Total</t>
  </si>
  <si>
    <t>INVERSIÓN PROYECTO</t>
  </si>
  <si>
    <t>GERENTE</t>
  </si>
  <si>
    <t>ICBF SEDE DE LA DIRECCION GENERAL</t>
  </si>
  <si>
    <t>A-03-04-02-012</t>
  </si>
  <si>
    <t>INCAPACIDADES Y LICENCIAS DE MATERNIDAD Y PATERNIDAD (NO DE PENSIONES)</t>
  </si>
  <si>
    <t>A-06-01-04-004</t>
  </si>
  <si>
    <t>PRÉSTAMOS POR CALAMIDAD DOMÉSTICA</t>
  </si>
  <si>
    <t>A-08-04-04</t>
  </si>
  <si>
    <t>OTROS GASTOS DE PERSONAL - DISTRIBUCIÓN PREVIO CONCEPTO DGPPN</t>
  </si>
  <si>
    <t>OTRAS TRANSFERENCIAS - DISTRIBUCIÓN PREVIO CONCEPTO DGPPN</t>
  </si>
  <si>
    <t>SUB
CTA</t>
  </si>
  <si>
    <t>01</t>
  </si>
  <si>
    <t>02</t>
  </si>
  <si>
    <t>03</t>
  </si>
  <si>
    <t>04</t>
  </si>
  <si>
    <t>015</t>
  </si>
  <si>
    <t>999</t>
  </si>
  <si>
    <t>001</t>
  </si>
  <si>
    <t>012</t>
  </si>
  <si>
    <t>10</t>
  </si>
  <si>
    <t>06</t>
  </si>
  <si>
    <t>004</t>
  </si>
  <si>
    <t>08</t>
  </si>
  <si>
    <t>4102</t>
  </si>
  <si>
    <t>1500</t>
  </si>
  <si>
    <t>12</t>
  </si>
  <si>
    <t>13</t>
  </si>
  <si>
    <t>14</t>
  </si>
  <si>
    <t>15</t>
  </si>
  <si>
    <t>16</t>
  </si>
  <si>
    <t>18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</si>
  <si>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</si>
  <si>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</si>
  <si>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</si>
  <si>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C-4102-1500-21</t>
  </si>
  <si>
    <t>21</t>
  </si>
  <si>
    <t>APOYO PARA EL DESARROLLO DE LOS PROYECTOS DE VIDA PARA ADOLESCENTES Y JÓVENES A NIVEL NACIONAL</t>
  </si>
  <si>
    <t>4199</t>
  </si>
  <si>
    <t>7</t>
  </si>
  <si>
    <t>8</t>
  </si>
  <si>
    <t>SECRETARIO(A) GENERAL</t>
  </si>
  <si>
    <t>SISTEMA NACIONAL DE BIENESTAR FAMILIAR</t>
  </si>
  <si>
    <t>INFANCIA</t>
  </si>
  <si>
    <t xml:space="preserve">ADOLESCENCIA Y JUVENTUD </t>
  </si>
  <si>
    <t>INFORMACION Y TECNOLOGIA</t>
  </si>
  <si>
    <t>Gastos de Personal</t>
  </si>
  <si>
    <t>Gastos Generales</t>
  </si>
  <si>
    <t>Previo Concepto</t>
  </si>
  <si>
    <t>Sentencias Conciliaciones y Laudos</t>
  </si>
  <si>
    <t>Otros Gastos</t>
  </si>
  <si>
    <t>Cuota CGR</t>
  </si>
  <si>
    <t>APR. VIGENTE</t>
  </si>
  <si>
    <t>A-02</t>
  </si>
  <si>
    <t>ADQUISICIÓN DE BIENES  Y SERVICIOS</t>
  </si>
  <si>
    <t>B-10-04-01</t>
  </si>
  <si>
    <t>B</t>
  </si>
  <si>
    <t>APORTES AL FONDO DE CONTINGENCIAS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</si>
  <si>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</si>
  <si>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</si>
  <si>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</si>
  <si>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</si>
  <si>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</si>
  <si>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</si>
  <si>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</si>
  <si>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</si>
  <si>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</si>
  <si>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</si>
  <si>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</si>
  <si>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</si>
  <si>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</si>
  <si>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 xml:space="preserve">PROGRAMA PARA DESARROLLAR HABILIDADES DEL SIGLO 21 EN LA ADOLESCENCIA Y LA JUVENTUD COLOMBIANA - CRÉDITO BID CHOCÓ 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</si>
  <si>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</si>
  <si>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</si>
  <si>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</si>
  <si>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</si>
  <si>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</si>
  <si>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</si>
  <si>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</si>
  <si>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</si>
  <si>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</si>
  <si>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</si>
  <si>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</si>
  <si>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</si>
  <si>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</si>
  <si>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</si>
  <si>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</si>
  <si>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</si>
  <si>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</si>
  <si>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</si>
  <si>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</si>
  <si>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</si>
  <si>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</si>
  <si>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</si>
  <si>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ADJUDICACIÓN Y LIBERACIÓN JUDICIAL</t>
  </si>
  <si>
    <t>A-03-10</t>
  </si>
  <si>
    <t>SENTENCIAS Y CONCILIACIONES</t>
  </si>
  <si>
    <t>CONTRIBUCIÓN DE VALORIZACIÓN MUNICIPAL</t>
  </si>
  <si>
    <t>Servicio de la Deuda</t>
  </si>
  <si>
    <t>SERVICIO DE LA DEUDA</t>
  </si>
  <si>
    <r>
      <t xml:space="preserve">República de Colombia
Departamento para la Prosperidad Social
Instituto Colombiano de Bienestar Familiar
Cecilia De la Fuente de Lleras
Dirección de Planeación y Control de Gestión
</t>
    </r>
    <r>
      <rPr>
        <b/>
        <sz val="16"/>
        <color indexed="58"/>
        <rFont val="Arial Narrow"/>
        <family val="2"/>
      </rPr>
      <t>PRESUPUESTO INICIAL VIGENCIA 2022</t>
    </r>
  </si>
  <si>
    <t>Fuente de información: Reporte Ejecución Presupuestal SIIF Nación- Fecha Reporte: Enero 03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</si>
</sst>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0.0%"/>
    <numFmt numFmtId="168" formatCode="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0"/>
      <name val="Arial Narrow"/>
      <family val="2"/>
    </font>
    <font>
      <b/>
      <sz val="16"/>
      <color indexed="5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8" fillId="0" borderId="0" applyFill="0">
      <alignment horizontal="center" vertical="center" wrapText="1"/>
    </xf>
    <xf numFmtId="0" fontId="10" fillId="0" borderId="0"/>
    <xf numFmtId="0" fontId="10" fillId="0" borderId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71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3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4" borderId="0" xfId="0" applyFont="1" applyFill="1" applyBorder="1"/>
    <xf numFmtId="165" fontId="1" fillId="4" borderId="0" xfId="3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1" fillId="0" borderId="9" xfId="0" applyFont="1" applyFill="1" applyBorder="1"/>
    <xf numFmtId="0" fontId="1" fillId="0" borderId="9" xfId="0" pivotButton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165" fontId="3" fillId="5" borderId="1" xfId="3" applyNumberFormat="1" applyFont="1" applyFill="1" applyBorder="1"/>
    <xf numFmtId="167" fontId="3" fillId="5" borderId="1" xfId="9" applyNumberFormat="1" applyFont="1" applyFill="1" applyBorder="1" applyAlignment="1">
      <alignment horizontal="center" vertical="center"/>
    </xf>
    <xf numFmtId="167" fontId="2" fillId="0" borderId="1" xfId="9" applyNumberFormat="1" applyFont="1" applyFill="1" applyBorder="1" applyAlignment="1">
      <alignment horizontal="center" vertical="center"/>
    </xf>
    <xf numFmtId="165" fontId="3" fillId="5" borderId="1" xfId="3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4" fillId="4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1" fillId="0" borderId="13" xfId="0" applyFont="1" applyFill="1" applyBorder="1"/>
    <xf numFmtId="165" fontId="1" fillId="0" borderId="14" xfId="0" applyNumberFormat="1" applyFont="1" applyFill="1" applyBorder="1"/>
    <xf numFmtId="165" fontId="2" fillId="0" borderId="1" xfId="3" applyNumberFormat="1" applyFont="1" applyFill="1" applyBorder="1" applyAlignment="1"/>
    <xf numFmtId="165" fontId="15" fillId="6" borderId="1" xfId="3" applyNumberFormat="1" applyFont="1" applyFill="1" applyBorder="1" applyAlignment="1">
      <alignment horizontal="center" vertical="center"/>
    </xf>
    <xf numFmtId="167" fontId="15" fillId="6" borderId="1" xfId="9" applyNumberFormat="1" applyFont="1" applyFill="1" applyBorder="1" applyAlignment="1">
      <alignment horizontal="center" vertical="center"/>
    </xf>
    <xf numFmtId="165" fontId="15" fillId="6" borderId="6" xfId="3" applyNumberFormat="1" applyFont="1" applyFill="1" applyBorder="1" applyAlignment="1">
      <alignment horizontal="center" vertical="center"/>
    </xf>
    <xf numFmtId="165" fontId="15" fillId="6" borderId="7" xfId="3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 vertical="center" readingOrder="1"/>
    </xf>
    <xf numFmtId="0" fontId="12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/>
    <xf numFmtId="14" fontId="12" fillId="0" borderId="8" xfId="0" applyNumberFormat="1" applyFont="1" applyFill="1" applyBorder="1" applyAlignment="1">
      <alignment horizontal="center" vertical="center" readingOrder="1"/>
    </xf>
    <xf numFmtId="0" fontId="11" fillId="3" borderId="8" xfId="2" applyNumberFormat="1" applyBorder="1" applyAlignment="1">
      <alignment horizontal="center" vertical="center" readingOrder="1"/>
    </xf>
    <xf numFmtId="0" fontId="13" fillId="0" borderId="8" xfId="0" applyNumberFormat="1" applyFont="1" applyFill="1" applyBorder="1" applyAlignment="1">
      <alignment horizontal="center" vertical="center" readingOrder="1"/>
    </xf>
    <xf numFmtId="0" fontId="13" fillId="0" borderId="8" xfId="0" applyNumberFormat="1" applyFont="1" applyFill="1" applyBorder="1" applyAlignment="1">
      <alignment horizontal="left" vertical="center" readingOrder="1"/>
    </xf>
    <xf numFmtId="0" fontId="13" fillId="0" borderId="8" xfId="0" applyNumberFormat="1" applyFont="1" applyFill="1" applyBorder="1" applyAlignment="1">
      <alignment vertical="center" readingOrder="1"/>
    </xf>
    <xf numFmtId="0" fontId="11" fillId="2" borderId="8" xfId="1" applyNumberFormat="1" applyBorder="1" applyAlignment="1">
      <alignment horizontal="center" vertical="center" readingOrder="1"/>
    </xf>
    <xf numFmtId="165" fontId="2" fillId="0" borderId="1" xfId="3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1" fillId="2" borderId="8" xfId="1" applyNumberFormat="1" applyBorder="1" applyAlignment="1">
      <alignment horizontal="left" vertical="center" readingOrder="1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65" fontId="15" fillId="6" borderId="4" xfId="3" applyNumberFormat="1" applyFont="1" applyFill="1" applyBorder="1" applyAlignment="1">
      <alignment horizontal="center" vertical="center"/>
    </xf>
    <xf numFmtId="165" fontId="15" fillId="6" borderId="5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15" fillId="6" borderId="1" xfId="0" applyFont="1" applyFill="1" applyBorder="1" applyAlignment="1">
      <alignment horizontal="center" vertical="center"/>
    </xf>
    <xf numFmtId="41" fontId="12" fillId="0" borderId="0" xfId="10" applyFont="1" applyFill="1" applyBorder="1" applyAlignment="1">
      <alignment horizontal="center" vertical="center" readingOrder="1"/>
    </xf>
    <xf numFmtId="41" fontId="11" fillId="3" borderId="8" xfId="10" applyFont="1" applyFill="1" applyBorder="1" applyAlignment="1">
      <alignment horizontal="center" vertical="center" readingOrder="1"/>
    </xf>
    <xf numFmtId="41" fontId="13" fillId="0" borderId="8" xfId="10" applyFont="1" applyFill="1" applyBorder="1" applyAlignment="1">
      <alignment horizontal="right" vertical="center" readingOrder="1"/>
    </xf>
    <xf numFmtId="41" fontId="1" fillId="0" borderId="0" xfId="10" applyFont="1" applyFill="1" applyBorder="1" applyAlignment="1"/>
    <xf numFmtId="41" fontId="11" fillId="2" borderId="8" xfId="1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left"/>
    </xf>
    <xf numFmtId="165" fontId="2" fillId="0" borderId="0" xfId="3" applyNumberFormat="1" applyFont="1" applyFill="1" applyBorder="1" applyAlignment="1">
      <alignment vertical="center"/>
    </xf>
    <xf numFmtId="167" fontId="2" fillId="0" borderId="0" xfId="9" applyNumberFormat="1" applyFont="1" applyFill="1" applyBorder="1" applyAlignment="1">
      <alignment horizontal="center" vertical="center"/>
    </xf>
  </cellXfs>
  <cellStyles count="11">
    <cellStyle name="Énfasis3" xfId="1" builtinId="37"/>
    <cellStyle name="Énfasis6" xfId="2" builtinId="49"/>
    <cellStyle name="Millares" xfId="3" builtinId="3"/>
    <cellStyle name="Millares [0]" xfId="10" builtinId="6"/>
    <cellStyle name="Moneda 2" xfId="4" xr:uid="{00000000-0005-0000-0000-000005000000}"/>
    <cellStyle name="Moneda 2 2" xfId="5" xr:uid="{00000000-0005-0000-0000-000006000000}"/>
    <cellStyle name="Nivel 1,2.3,5,6,9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Porcentaje" xfId="9" builtinId="5"/>
  </cellStyles>
  <dxfs count="2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0</xdr:col>
      <xdr:colOff>1228725</xdr:colOff>
      <xdr:row>0</xdr:row>
      <xdr:rowOff>1152525</xdr:rowOff>
    </xdr:to>
    <xdr:pic>
      <xdr:nvPicPr>
        <xdr:cNvPr id="1030" name="Imagen 1" descr="LOGO-ICBF">
          <a:extLst>
            <a:ext uri="{FF2B5EF4-FFF2-40B4-BE49-F238E27FC236}">
              <a16:creationId xmlns:a16="http://schemas.microsoft.com/office/drawing/2014/main" id="{1F6AD48B-B7E4-4B28-92AC-37F0DD81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581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nia Esperanza Casas Merchan" refreshedDate="43103.444359027781" createdVersion="4" refreshedVersion="4" minRefreshableVersion="3" recordCount="1810" xr:uid="{00000000-000A-0000-FFFF-FFFF00000000}">
  <cacheSource type="worksheet">
    <worksheetSource ref="A4:Q476" sheet="ReporteEjecSIIF Ene_2021"/>
  </cacheSource>
  <cacheFields count="32">
    <cacheField name="UEJ" numFmtId="0">
      <sharedItems/>
    </cacheField>
    <cacheField name="REGIONAL" numFmtId="0">
      <sharedItems count="3">
        <s v="NIVEL"/>
        <s v="SEDE"/>
        <s v="REGIONAL"/>
      </sharedItems>
    </cacheField>
    <cacheField name="Regionales" numFmtId="0">
      <sharedItems count="35">
        <s v="INSTITUTO COLOMBIANO DE BIENESTAR FAMILIAR (ICBF)"/>
        <s v="SEDE NACIONAL"/>
        <s v="REGIONAL AMAZONAS"/>
        <s v="REGIONAL ANTIOQUIA"/>
        <s v="REGIONAL ARAUCA"/>
        <s v="REGIONAL BOLIVAR"/>
        <s v="REGIONAL CAQUETA"/>
        <s v="REGIONAL CASANARE"/>
        <s v="REGIONAL BOYACA"/>
        <s v="REGIONAL CALDAS"/>
        <s v="REGIONAL CORDOBA"/>
        <s v="REGIONAL GUAINIA"/>
        <s v="REGIONAL CAUCA"/>
        <s v="REGIONAL CUNDINAMARCA"/>
        <s v="REGIONAL CHOCO"/>
        <s v="REGIONAL LA GUAJIRA"/>
        <s v="REGIONAL META"/>
        <s v="REGIONAL NARIÑO"/>
        <s v="REGIONAL NORTE DE SANTANDER"/>
        <s v="REGIONAL HUILA"/>
        <s v="REGIONAL RISARALDA"/>
        <s v="REGIONAL MAGDALENA"/>
        <s v="REGIONAL SAN ANDRES"/>
        <s v="REGIONAL SUCRE"/>
        <s v="REGIONAL VALLE"/>
        <s v="REGIONAL PUTUMAYO"/>
        <s v="REGIONAL BOGOTA"/>
        <s v="REGIONAL CESAR"/>
        <s v="REGIONAL QUINDIO"/>
        <s v="REGIONAL SANTANDER"/>
        <s v="REGIONAL ATLANTICO"/>
        <s v="REGIONAL TOLIMA"/>
        <s v="REGIONAL GUAVIARE"/>
        <s v="REGIONAL VAUPES"/>
        <s v="REGIONAL VICHADA"/>
      </sharedItems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RUBRO2" numFmtId="0">
      <sharedItems count="30">
        <s v="A-3-6-3-20"/>
        <s v="A-1-0-1-10"/>
        <s v="C-4102-1500-4"/>
        <s v="C-4102-1500-3"/>
        <s v="A-4-2-1-8"/>
        <s v="A-3-6-3-1"/>
        <s v="A-3-5-3-11"/>
        <s v="A-3-2-1-1"/>
        <s v="A-1-0-1-1"/>
        <s v="A-1-0-1-4"/>
        <s v="A-1-0-1-5"/>
        <s v="A-1-0-1-9"/>
        <s v="A-1-0-2"/>
        <s v="A-1-0-5"/>
        <s v="A-2-0-3"/>
        <s v="A-2-0-4"/>
        <s v="A-3-5-1-1"/>
        <s v="A-3-6-1-1"/>
        <s v="C-4102-1500-1"/>
        <s v="C-4102-1500-5"/>
        <s v="C-4102-1500-6"/>
        <s v="C-4102-1500-7"/>
        <s v="C-4199-1500-1"/>
        <s v="C-4199-1500-2"/>
        <s v="C-4199-1500-3"/>
        <s v="C-4199-1500-4"/>
        <s v="C-4199-1500-5"/>
        <s v="A-1-0-1" u="1"/>
        <s v="A-3-6-1" u="1"/>
        <s v="A-3-5-1" u="1"/>
      </sharedItems>
    </cacheField>
    <cacheField name="PROYECTO" numFmtId="0">
      <sharedItems count="12">
        <s v="FUNCIONAMIENTO"/>
        <s v="PRIMERA INFANCIA"/>
        <s v="PROTECCION"/>
        <s v="NUTRICION"/>
        <s v="FAMILIA"/>
        <s v="GENERACIONES"/>
        <s v="SNBF"/>
        <s v="TECNOLOGIA"/>
        <s v="MODELO INTERVENCION"/>
        <s v="EVALUACION"/>
        <s v="COMUNICACIONES"/>
        <s v="CONTRUCCION "/>
      </sharedItems>
    </cacheField>
    <cacheField name="RESPONSABLE" numFmtId="0">
      <sharedItems/>
    </cacheField>
    <cacheField name="AREA RESPONSABLE" numFmtId="0">
      <sharedItems/>
    </cacheField>
    <cacheField name="TIPO" numFmtId="0">
      <sharedItems count="2">
        <s v="A"/>
        <s v="C"/>
      </sharedItems>
    </cacheField>
    <cacheField name="CTA" numFmtId="0">
      <sharedItems containsMixedTypes="1" containsNumber="1" containsInteger="1" minValue="4102" maxValue="4102" count="7">
        <s v="3"/>
        <s v="1"/>
        <n v="4102"/>
        <s v="4"/>
        <s v="2"/>
        <s v="4102"/>
        <s v="4199"/>
      </sharedItems>
    </cacheField>
    <cacheField name="SUB_x000a_CTA" numFmtId="0">
      <sharedItems containsMixedTypes="1" containsNumber="1" containsInteger="1" minValue="1500" maxValue="1500"/>
    </cacheField>
    <cacheField name="OBJ" numFmtId="0">
      <sharedItems containsMixedTypes="1" containsNumber="1" containsInteger="1" minValue="3" maxValue="4"/>
    </cacheField>
    <cacheField name="ORD" numFmtId="0">
      <sharedItems containsMixedTypes="1" containsNumber="1" containsInteger="1" minValue="0" maxValue="0"/>
    </cacheField>
    <cacheField name="SOR_x000a_ORD" numFmtId="0">
      <sharedItems containsBlank="1" containsMixedTypes="1" containsNumber="1" containsInteger="1" minValue="101" maxValue="113"/>
    </cacheField>
    <cacheField name="ITEM" numFmtId="0">
      <sharedItems containsBlank="1"/>
    </cacheField>
    <cacheField name="SUB_x000a_ITEM" numFmtId="0">
      <sharedItems containsNonDate="0" containsString="0" containsBlank="1"/>
    </cacheField>
    <cacheField name="FUENTE" numFmtId="0">
      <sharedItems/>
    </cacheField>
    <cacheField name="REC" numFmtId="0">
      <sharedItems count="5">
        <s v="27"/>
        <s v="10"/>
        <s v="16"/>
        <s v="20"/>
        <s v="21"/>
      </sharedItems>
    </cacheField>
    <cacheField name="SIT" numFmtId="0">
      <sharedItems/>
    </cacheField>
    <cacheField name="DESCRIPCION" numFmtId="0">
      <sharedItems/>
    </cacheField>
    <cacheField name="APR. INICIAL" numFmtId="0">
      <sharedItems containsSemiMixedTypes="0" containsString="0" containsNumber="1" containsInteger="1" minValue="0" maxValue="257461277754"/>
    </cacheField>
    <cacheField name="APR. ADICIONADA" numFmtId="0">
      <sharedItems containsSemiMixedTypes="0" containsString="0" containsNumber="1" containsInteger="1" minValue="0" maxValue="100000000"/>
    </cacheField>
    <cacheField name="APR. REDUCIDA" numFmtId="0">
      <sharedItems containsSemiMixedTypes="0" containsString="0" containsNumber="1" containsInteger="1" minValue="0" maxValue="462000000"/>
    </cacheField>
    <cacheField name="APR. VIGENTE" numFmtId="0">
      <sharedItems containsSemiMixedTypes="0" containsString="0" containsNumber="1" containsInteger="1" minValue="0" maxValue="428836448930"/>
    </cacheField>
    <cacheField name="APR BLOQUEADA" numFmtId="0">
      <sharedItems containsSemiMixedTypes="0" containsString="0" containsNumber="1" containsInteger="1" minValue="0" maxValue="24825301991"/>
    </cacheField>
    <cacheField name="CDP" numFmtId="0">
      <sharedItems containsSemiMixedTypes="0" containsString="0" containsNumber="1" containsInteger="1" minValue="0" maxValue="126837603075"/>
    </cacheField>
    <cacheField name="APR. DISPONIBLE" numFmtId="0">
      <sharedItems containsSemiMixedTypes="0" containsString="0" containsNumber="1" containsInteger="1" minValue="0" maxValue="428836448930"/>
    </cacheField>
    <cacheField name="COMPROMISO" numFmtId="0">
      <sharedItems containsSemiMixedTypes="0" containsString="0" containsNumber="1" containsInteger="1" minValue="0" maxValue="126837603075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a Maria Garcia Ulloa" refreshedDate="43509.370530092594" createdVersion="1" refreshedVersion="4" recordCount="471" upgradeOnRefresh="1" xr:uid="{00000000-000A-0000-FFFF-FFFF01000000}">
  <cacheSource type="worksheet">
    <worksheetSource ref="A4:Q475" sheet="ReporteEjecSIIF Ene_2021"/>
  </cacheSource>
  <cacheFields count="34">
    <cacheField name="UEJ" numFmtId="0">
      <sharedItems/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1">
        <s v="OTROS GASTOS DE PERSONAL - PREVIO CONCEPTO DGPPN"/>
        <s v="OTRAS TRANSFERENCIAS - PREVIO CONCEPTO DGPPN"/>
        <s v="IMPUESTOS"/>
        <s v="FORTALECIMIENTO DE ACCIONES DE RESTABLECIMIENTO EN ADMINISTRACIÓN DE JUSTICIA A NIVEL   NACIONAL"/>
        <s v="PROTECCIÓN DE LOS NIÑOS, NIÑAS Y ADOLESCENTES EN EL MARCO DEL RESTABLECIMIENTO DE SUS DERECHOS A NIVEL   NACIONAL"/>
        <s v="APOYO AL DESARROLLO INTEGRAL DE LA PRIMERA INFANCIA A NIVEL  NACIONAL"/>
        <s v="SALARIO"/>
        <s v="CONTRIBUCIONES INHERENTES A LA NÓMINA"/>
        <s v="REMUNERACIONES NO CONSTITUTIVAS DE FACTOR SALARIAL"/>
        <s v="ADQUISICIONES DIFERENTES DE ACTIVOS"/>
        <s v="ADJUDICACION Y LIBERACION JUDICIAL"/>
        <s v="FONDO DE CALAMIDAD DOMESTICA"/>
        <s v="MESADAS PENSIONALES (DE PENSIONES)"/>
        <s v="SENTENCIAS"/>
        <s v="CUOTA DE FISCALIZACIÓN Y AUDITAJE"/>
        <s v="CONTRIBUCIÓN CON ACCIONES DE PROMOCIÓN Y PREVENCIÓN EN EL COMPONENTE DE ALIMENTACIÓN Y NUTRICIÓN PARA LA POBLACIÓN COLOMBIANA A NIVEL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S NIÑAS, LOS NIÑOS Y ADOLESCENTES, EN EL MARCO DEL RECONOCIMIENTO, GARANTÍA DE SUS DERECHOS Y LIBERTADES A NIVEL 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0">
      <sharedItems containsSemiMixedTypes="0" containsString="0" containsNumber="1" containsInteger="1" minValue="350000" maxValue="402740739854"/>
    </cacheField>
    <cacheField name="APR. ADICIONADA" numFmtId="0">
      <sharedItems containsSemiMixedTypes="0" containsString="0" containsNumber="1" containsInteger="1" minValue="0" maxValue="0"/>
    </cacheField>
    <cacheField name="APR. REDUCIDA" numFmtId="0">
      <sharedItems containsSemiMixedTypes="0" containsString="0" containsNumber="1" containsInteger="1" minValue="0" maxValue="0"/>
    </cacheField>
    <cacheField name="APR. VIGENTE" numFmtId="0">
      <sharedItems containsSemiMixedTypes="0" containsString="0" containsNumber="1" containsInteger="1" minValue="350000" maxValue="402740739854"/>
    </cacheField>
    <cacheField name="APR BLOQUEADA" numFmtId="0">
      <sharedItems containsSemiMixedTypes="0" containsString="0" containsNumber="1" containsInteger="1" minValue="0" maxValue="45560000000"/>
    </cacheField>
    <cacheField name="CDP" numFmtId="0">
      <sharedItems containsSemiMixedTypes="0" containsString="0" containsNumber="1" containsInteger="1" minValue="0" maxValue="87794408488"/>
    </cacheField>
    <cacheField name="APR. DISPONIBLE" numFmtId="0">
      <sharedItems containsSemiMixedTypes="0" containsString="0" containsNumber="1" containsInteger="1" minValue="0" maxValue="402740739854"/>
    </cacheField>
    <cacheField name="COMPROMISO" numFmtId="0">
      <sharedItems containsSemiMixedTypes="0" containsString="0" containsNumber="1" containsInteger="1" minValue="0" maxValue="87794408488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  <cacheField name="APR. DISPONIBLE2" numFmtId="0">
      <sharedItems containsSemiMixedTypes="0" containsString="0" containsNumber="1" containsInteger="1" minValue="0" maxValue="428836448930"/>
    </cacheField>
    <cacheField name="COMPROMISO2" numFmtId="0">
      <sharedItems containsSemiMixedTypes="0" containsString="0" containsNumber="1" containsInteger="1" minValue="0" maxValue="126837603075"/>
    </cacheField>
    <cacheField name="OBLIGACION2" numFmtId="0">
      <sharedItems containsSemiMixedTypes="0" containsString="0" containsNumber="1" containsInteger="1" minValue="0" maxValue="0"/>
    </cacheField>
    <cacheField name="ORDEN PAGO2" numFmtId="0">
      <sharedItems containsSemiMixedTypes="0" containsString="0" containsNumber="1" containsInteger="1" minValue="0" maxValue="0"/>
    </cacheField>
    <cacheField name="PAGOS2" numFmtId="0">
      <sharedItems containsSemiMixedTypes="0" containsString="0" containsNumber="1" containsInteger="1" minValue="0" maxValue="0"/>
    </cacheField>
    <cacheField name="TIPO2" numFmtId="0">
      <sharedItems count="2">
        <s v="FUNCIONAMIENTO"/>
        <s v="INVERSION"/>
      </sharedItems>
    </cacheField>
    <cacheField name="PROYECTO" numFmtId="0">
      <sharedItems count="13">
        <s v="GASTOS DE PERSONAL"/>
        <s v="TRANSFERENCIAS CORRIENTES"/>
        <s v="GASTOS POR TRIBUTOS, MULTAS, SANCIONES E INTERESES DE MORA"/>
        <s v="PROTECCIÓN SRPA"/>
        <s v="PROTECCIÓN RESTABLECIMIENTO "/>
        <s v="PRIMERA INFANCIA"/>
        <s v="ADQUISICION DE BIENES  Y SERVICIOS"/>
        <s v="NUTRICION"/>
        <s v="SNBF"/>
        <s v="FAMILIA Y COMUNIDADES"/>
        <s v="NIÑEZ Y ADOLESCENCIA"/>
        <s v="TECNOLOGIA"/>
        <s v="FORTALECIMIENT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0">
  <r>
    <s v="41-06-00"/>
    <x v="0"/>
    <x v="0"/>
    <x v="0"/>
    <s v="A-3-6-3-20"/>
    <x v="0"/>
    <x v="0"/>
    <s v="DIRECCIÓN DE GESTIÓN HUMANA"/>
    <s v="Gestión Humana"/>
    <x v="0"/>
    <x v="0"/>
    <s v="6"/>
    <s v="3"/>
    <s v="20"/>
    <m/>
    <m/>
    <m/>
    <s v="Propios"/>
    <x v="0"/>
    <s v="CSF"/>
    <s v="OTRAS TRANSFERENCIAS - PREVIO CONCEPTO DGPPN"/>
    <n v="23091376353"/>
    <n v="0"/>
    <n v="0"/>
    <n v="23091376353"/>
    <n v="23091376353"/>
    <n v="0"/>
    <n v="0"/>
    <n v="0"/>
    <n v="0"/>
    <n v="0"/>
    <n v="0"/>
  </r>
  <r>
    <s v="41-06-00"/>
    <x v="0"/>
    <x v="0"/>
    <x v="0"/>
    <s v="A-1-0-1-10"/>
    <x v="1"/>
    <x v="0"/>
    <s v="DIRECCIÓN DE GESTIÓN HUMANA"/>
    <s v="Gestión Humana"/>
    <x v="0"/>
    <x v="1"/>
    <s v="0"/>
    <s v="1"/>
    <s v="10"/>
    <m/>
    <m/>
    <m/>
    <s v="Propios"/>
    <x v="0"/>
    <s v="CSF"/>
    <s v="OTROS GASTOS PERSONALES - PREVIO CONCEPTO DGPPN"/>
    <n v="24825301991"/>
    <n v="0"/>
    <n v="0"/>
    <n v="24825301991"/>
    <n v="24825301991"/>
    <n v="0"/>
    <n v="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Nación"/>
    <x v="1"/>
    <s v="CSF"/>
    <s v="ACCIONES PARA EL MEJORAMIENTO DE LA ATENCIÓN A LA PRIMERA INFANCIA"/>
    <n v="0"/>
    <n v="0"/>
    <n v="0"/>
    <n v="173136171365"/>
    <n v="0"/>
    <n v="0"/>
    <n v="17313617136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Nación"/>
    <x v="2"/>
    <s v="CSF"/>
    <s v="RESTABLECIMIENTO EN LA ADMINISTRACIÓN DE JUSTICIA"/>
    <n v="0"/>
    <n v="0"/>
    <n v="0"/>
    <n v="34254"/>
    <n v="0"/>
    <n v="0"/>
    <n v="3425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3"/>
    <s v="CSF"/>
    <s v="POLÍTICAS PUBLICAS"/>
    <n v="0"/>
    <n v="0"/>
    <n v="0"/>
    <n v="5404200000"/>
    <n v="0"/>
    <n v="0"/>
    <n v="5404200000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4"/>
    <s v="CSF"/>
    <s v="VULNERABILIDAD O ADOPTABILIDAD"/>
    <n v="0"/>
    <n v="0"/>
    <n v="0"/>
    <n v="86212000605"/>
    <n v="0"/>
    <n v="0"/>
    <n v="86212000605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4"/>
    <s v="CSF"/>
    <s v="ACCIONES PARA EL MEJORAMIENTO DE LA ATENCIÓN A LA PRIMERA INFANCIA"/>
    <n v="0"/>
    <n v="0"/>
    <n v="0"/>
    <n v="428836448930"/>
    <n v="0"/>
    <n v="0"/>
    <n v="428836448930"/>
    <n v="0"/>
    <n v="0"/>
    <n v="0"/>
    <n v="0"/>
  </r>
  <r>
    <s v="41-06-00"/>
    <x v="0"/>
    <x v="0"/>
    <x v="0"/>
    <s v="C-4102-1500-3-0-101"/>
    <x v="3"/>
    <x v="2"/>
    <s v="DIRECCIÓN DE PROTECCIÓN "/>
    <s v="Dirección de Protección"/>
    <x v="1"/>
    <x v="2"/>
    <n v="1500"/>
    <n v="3"/>
    <n v="0"/>
    <n v="101"/>
    <m/>
    <m/>
    <s v="Propios"/>
    <x v="0"/>
    <s v="CSF"/>
    <s v="UBICACIÓN INICIAL"/>
    <n v="0"/>
    <n v="0"/>
    <n v="0"/>
    <n v="5657930927"/>
    <n v="0"/>
    <n v="0"/>
    <n v="5657930927"/>
    <n v="0"/>
    <n v="0"/>
    <n v="0"/>
    <n v="0"/>
  </r>
  <r>
    <s v="41-06-00"/>
    <x v="0"/>
    <x v="0"/>
    <x v="0"/>
    <s v="C-4102-1500-3-0-102"/>
    <x v="3"/>
    <x v="2"/>
    <s v="DIRECCIÓN DE PROTECCIÓN "/>
    <s v="Dirección de Protección"/>
    <x v="1"/>
    <x v="2"/>
    <n v="1500"/>
    <n v="3"/>
    <n v="0"/>
    <n v="102"/>
    <m/>
    <m/>
    <s v="Propios"/>
    <x v="0"/>
    <s v="CSF"/>
    <s v="APOYO Y FORTALECIMIENTO A LA FAMILIA"/>
    <n v="0"/>
    <n v="0"/>
    <n v="0"/>
    <n v="61069594817"/>
    <n v="0"/>
    <n v="0"/>
    <n v="61069594817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0"/>
    <s v="CSF"/>
    <s v="VULNERABILIDAD O ADOPTABILIDAD"/>
    <n v="0"/>
    <n v="0"/>
    <n v="0"/>
    <n v="71158255529"/>
    <n v="0"/>
    <n v="0"/>
    <n v="71158255529"/>
    <n v="0"/>
    <n v="0"/>
    <n v="0"/>
    <n v="0"/>
  </r>
  <r>
    <s v="41-06-00"/>
    <x v="0"/>
    <x v="0"/>
    <x v="0"/>
    <s v="C-4102-1500-3-0-104"/>
    <x v="3"/>
    <x v="2"/>
    <s v="DIRECCIÓN DE PROTECCIÓN "/>
    <s v="Dirección de Protección"/>
    <x v="1"/>
    <x v="2"/>
    <n v="1500"/>
    <n v="3"/>
    <n v="0"/>
    <n v="104"/>
    <m/>
    <m/>
    <s v="Propios"/>
    <x v="0"/>
    <s v="CSF"/>
    <s v="VÍCTIMA DE CONFLICTO ARMADO"/>
    <n v="0"/>
    <n v="0"/>
    <n v="0"/>
    <n v="6331279425"/>
    <n v="0"/>
    <n v="0"/>
    <n v="633127942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Propios"/>
    <x v="0"/>
    <s v="CSF"/>
    <s v="RESTABLECIMIENTO EN LA ADMINISTRACIÓN DE JUSTICIA"/>
    <n v="0"/>
    <n v="0"/>
    <n v="0"/>
    <n v="65465056558"/>
    <n v="0"/>
    <n v="0"/>
    <n v="65465056558"/>
    <n v="0"/>
    <n v="0"/>
    <n v="0"/>
    <n v="0"/>
  </r>
  <r>
    <s v="41-06-00"/>
    <x v="0"/>
    <x v="0"/>
    <x v="0"/>
    <s v="C-4102-1500-3-0-106"/>
    <x v="3"/>
    <x v="2"/>
    <s v="DIRECCIÓN DE PROTECCIÓN "/>
    <s v="Dirección de Protección"/>
    <x v="1"/>
    <x v="2"/>
    <n v="1500"/>
    <n v="3"/>
    <n v="0"/>
    <n v="106"/>
    <m/>
    <m/>
    <s v="Propios"/>
    <x v="0"/>
    <s v="CSF"/>
    <s v="UNIDADES MOVILES"/>
    <n v="0"/>
    <n v="0"/>
    <n v="0"/>
    <n v="16533496134"/>
    <n v="0"/>
    <n v="0"/>
    <n v="16533496134"/>
    <n v="0"/>
    <n v="0"/>
    <n v="0"/>
    <n v="0"/>
  </r>
  <r>
    <s v="41-06-00"/>
    <x v="0"/>
    <x v="0"/>
    <x v="0"/>
    <s v="C-4102-1500-3-0-108"/>
    <x v="3"/>
    <x v="2"/>
    <s v="DIRECCIÓN DE PROTECCIÓN "/>
    <s v="Dirección de Protección"/>
    <x v="1"/>
    <x v="2"/>
    <n v="1500"/>
    <n v="3"/>
    <n v="0"/>
    <n v="108"/>
    <m/>
    <m/>
    <s v="Propios"/>
    <x v="0"/>
    <s v="CSF"/>
    <s v="ORIENTACIÓN PARA LA VIDA PERSONAL, SOCIAL Y VOCACIONAL"/>
    <n v="0"/>
    <n v="0"/>
    <n v="0"/>
    <n v="5362993851"/>
    <n v="0"/>
    <n v="0"/>
    <n v="5362993851"/>
    <n v="0"/>
    <n v="0"/>
    <n v="0"/>
    <n v="0"/>
  </r>
  <r>
    <s v="41-06-00"/>
    <x v="0"/>
    <x v="0"/>
    <x v="0"/>
    <s v="C-4102-1500-3-0-111"/>
    <x v="3"/>
    <x v="2"/>
    <s v="DIRECCIÓN DE GESTIÓN HUMANA"/>
    <s v="Gestión Humana- Viáticos"/>
    <x v="1"/>
    <x v="2"/>
    <n v="1500"/>
    <n v="3"/>
    <n v="0"/>
    <n v="111"/>
    <m/>
    <m/>
    <s v="Propios"/>
    <x v="0"/>
    <s v="CSF"/>
    <s v="SOPORTE A LA GESTIÓN DEL PROYECTO - VIÁTICOS Y GASTOS DE VIAJE"/>
    <n v="0"/>
    <n v="0"/>
    <n v="0"/>
    <n v="1256335000"/>
    <n v="0"/>
    <n v="0"/>
    <n v="1256335000"/>
    <n v="0"/>
    <n v="0"/>
    <n v="0"/>
    <n v="0"/>
  </r>
  <r>
    <s v="41-06-00"/>
    <x v="0"/>
    <x v="0"/>
    <x v="0"/>
    <s v="C-4102-1500-3-0-112"/>
    <x v="3"/>
    <x v="2"/>
    <s v="DIRECCIÓN DE PROTECCIÓN "/>
    <s v="Dirección de Protección"/>
    <x v="1"/>
    <x v="2"/>
    <n v="1500"/>
    <n v="3"/>
    <n v="0"/>
    <n v="112"/>
    <m/>
    <m/>
    <s v="Propios"/>
    <x v="0"/>
    <s v="CSF"/>
    <s v="ACCIONES COMPLEMENTARIAS PARA LA GESTIÓN EN EL RESTABLECIMIENTO DE DERECHOS Y/O ADMINISTRACIÓN DE JUSTICIA"/>
    <n v="0"/>
    <n v="0"/>
    <n v="0"/>
    <n v="268540184"/>
    <n v="0"/>
    <n v="0"/>
    <n v="26854018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0"/>
    <s v="CSF"/>
    <s v="POLÍTICAS PUBLICAS"/>
    <n v="0"/>
    <n v="0"/>
    <n v="0"/>
    <n v="1082900700"/>
    <n v="0"/>
    <n v="0"/>
    <n v="108290070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0"/>
    <s v="CSF"/>
    <s v="ACCIONES PARA EL MEJORAMIENTO DE LA ATENCIÓN A LA PRIMERA INFANCIA"/>
    <n v="0"/>
    <n v="0"/>
    <n v="0"/>
    <n v="281528645545"/>
    <n v="0"/>
    <n v="0"/>
    <n v="281528645545"/>
    <n v="0"/>
    <n v="0"/>
    <n v="0"/>
    <n v="0"/>
  </r>
  <r>
    <s v="41-06-00-001"/>
    <x v="1"/>
    <x v="1"/>
    <x v="1"/>
    <s v="A-4-2-1-8"/>
    <x v="4"/>
    <x v="0"/>
    <s v="DIRECCIÓN DE GESTIÓN HUMANA"/>
    <s v="Gestión Humana"/>
    <x v="0"/>
    <x v="3"/>
    <s v="2"/>
    <s v="1"/>
    <s v="8"/>
    <m/>
    <m/>
    <m/>
    <s v="Propios"/>
    <x v="0"/>
    <s v="CSF"/>
    <s v="FONDO DE VIVIENDA"/>
    <n v="296083800"/>
    <n v="0"/>
    <n v="0"/>
    <n v="296083800"/>
    <n v="0"/>
    <n v="0"/>
    <n v="296083800"/>
    <n v="0"/>
    <n v="0"/>
    <n v="0"/>
    <n v="0"/>
  </r>
  <r>
    <s v="41-06-00-001"/>
    <x v="1"/>
    <x v="1"/>
    <x v="1"/>
    <s v="A-3-6-3-1"/>
    <x v="5"/>
    <x v="0"/>
    <s v="DIRECCION ADMINISTRATIVA"/>
    <s v="Administrativa"/>
    <x v="0"/>
    <x v="0"/>
    <s v="6"/>
    <s v="3"/>
    <s v="1"/>
    <m/>
    <m/>
    <m/>
    <s v="Propios"/>
    <x v="0"/>
    <s v="CSF"/>
    <s v="ADJUDICACION Y LIBERACION JUDICIAL"/>
    <n v="335780000"/>
    <n v="0"/>
    <n v="0"/>
    <n v="335780000"/>
    <n v="0"/>
    <n v="0"/>
    <n v="335780000"/>
    <n v="0"/>
    <n v="0"/>
    <n v="0"/>
    <n v="0"/>
  </r>
  <r>
    <s v="41-06-00-001"/>
    <x v="1"/>
    <x v="1"/>
    <x v="1"/>
    <s v="A-3-5-3-11"/>
    <x v="6"/>
    <x v="0"/>
    <s v="DIRECCIÓN DE GESTIÓN HUMANA"/>
    <s v="Gestión Humana"/>
    <x v="0"/>
    <x v="0"/>
    <s v="5"/>
    <s v="3"/>
    <s v="11"/>
    <m/>
    <m/>
    <m/>
    <s v="Propios"/>
    <x v="0"/>
    <s v="CSF"/>
    <s v="FONDO DE CALAMIDAD DOMESTICA"/>
    <n v="67877000"/>
    <n v="0"/>
    <n v="0"/>
    <n v="67877000"/>
    <n v="0"/>
    <n v="0"/>
    <n v="67877000"/>
    <n v="0"/>
    <n v="0"/>
    <n v="0"/>
    <n v="0"/>
  </r>
  <r>
    <s v="41-06-00-001"/>
    <x v="1"/>
    <x v="1"/>
    <x v="1"/>
    <s v="A-3-2-1-1"/>
    <x v="7"/>
    <x v="0"/>
    <s v="DIRECCION FINANCIERA"/>
    <s v="Dirección Financiera"/>
    <x v="0"/>
    <x v="0"/>
    <s v="2"/>
    <s v="1"/>
    <s v="1"/>
    <m/>
    <m/>
    <m/>
    <s v="Propios"/>
    <x v="0"/>
    <s v="CSF"/>
    <s v="CUOTA DE AUDITAJE CONTRANAL"/>
    <n v="7712130786"/>
    <n v="0"/>
    <n v="0"/>
    <n v="7712130786"/>
    <n v="0"/>
    <n v="0"/>
    <n v="7712130786"/>
    <n v="0"/>
    <n v="0"/>
    <n v="0"/>
    <n v="0"/>
  </r>
  <r>
    <s v="41-06-00-001"/>
    <x v="1"/>
    <x v="1"/>
    <x v="1"/>
    <s v="A-1-0-1-1-1"/>
    <x v="8"/>
    <x v="0"/>
    <s v="DIRECCIÓN DE GESTIÓN HUMANA"/>
    <s v="Gestión Humana"/>
    <x v="0"/>
    <x v="1"/>
    <s v="0"/>
    <s v="1"/>
    <s v="1"/>
    <s v="1"/>
    <m/>
    <m/>
    <s v="Propios"/>
    <x v="0"/>
    <s v="CSF"/>
    <s v="SUELDOS"/>
    <n v="257461277754"/>
    <n v="1000000"/>
    <n v="0"/>
    <n v="257462277754"/>
    <n v="0"/>
    <n v="0"/>
    <n v="257462277754"/>
    <n v="0"/>
    <n v="0"/>
    <n v="0"/>
    <n v="0"/>
  </r>
  <r>
    <s v="41-06-00-001"/>
    <x v="1"/>
    <x v="1"/>
    <x v="1"/>
    <s v="A-1-0-1-1-2"/>
    <x v="8"/>
    <x v="0"/>
    <s v="DIRECCIÓN DE GESTIÓN HUMANA"/>
    <s v="Gestión Humana"/>
    <x v="0"/>
    <x v="1"/>
    <s v="0"/>
    <s v="1"/>
    <s v="1"/>
    <s v="2"/>
    <m/>
    <m/>
    <s v="Propios"/>
    <x v="0"/>
    <s v="CSF"/>
    <s v="SUELDOS DE VACACIONES"/>
    <n v="21962000000"/>
    <n v="0"/>
    <n v="0"/>
    <n v="21962000000"/>
    <n v="0"/>
    <n v="0"/>
    <n v="21962000000"/>
    <n v="0"/>
    <n v="0"/>
    <n v="0"/>
    <n v="0"/>
  </r>
  <r>
    <s v="41-06-00-001"/>
    <x v="1"/>
    <x v="1"/>
    <x v="1"/>
    <s v="A-1-0-1-1-4"/>
    <x v="8"/>
    <x v="0"/>
    <s v="DIRECCIÓN DE GESTIÓN HUMANA"/>
    <s v="Gestión Humana"/>
    <x v="0"/>
    <x v="1"/>
    <s v="0"/>
    <s v="1"/>
    <s v="1"/>
    <s v="4"/>
    <m/>
    <m/>
    <s v="Propios"/>
    <x v="0"/>
    <s v="CSF"/>
    <s v="INCAPACIDADES Y LICENCIA DE MATERNIDAD"/>
    <n v="4200000000"/>
    <n v="0"/>
    <n v="0"/>
    <n v="4200000000"/>
    <n v="0"/>
    <n v="0"/>
    <n v="4200000000"/>
    <n v="0"/>
    <n v="0"/>
    <n v="0"/>
    <n v="0"/>
  </r>
  <r>
    <s v="41-06-00-001"/>
    <x v="1"/>
    <x v="1"/>
    <x v="1"/>
    <s v="A-1-0-1-4-1"/>
    <x v="9"/>
    <x v="0"/>
    <s v="DIRECCIÓN DE GESTIÓN HUMANA"/>
    <s v="Gestión Humana"/>
    <x v="0"/>
    <x v="1"/>
    <s v="0"/>
    <s v="1"/>
    <s v="4"/>
    <s v="1"/>
    <m/>
    <m/>
    <s v="Propios"/>
    <x v="0"/>
    <s v="CSF"/>
    <s v="PRIMA TECNICA SALARIAL"/>
    <n v="1100000000"/>
    <n v="0"/>
    <n v="0"/>
    <n v="1100000000"/>
    <n v="0"/>
    <n v="0"/>
    <n v="1100000000"/>
    <n v="0"/>
    <n v="0"/>
    <n v="0"/>
    <n v="0"/>
  </r>
  <r>
    <s v="41-06-00-001"/>
    <x v="1"/>
    <x v="1"/>
    <x v="1"/>
    <s v="A-1-0-1-4-2"/>
    <x v="9"/>
    <x v="0"/>
    <s v="DIRECCIÓN DE GESTIÓN HUMANA"/>
    <s v="Gestión Humana"/>
    <x v="0"/>
    <x v="1"/>
    <s v="0"/>
    <s v="1"/>
    <s v="4"/>
    <s v="2"/>
    <m/>
    <m/>
    <s v="Propios"/>
    <x v="0"/>
    <s v="CSF"/>
    <s v="PRIMA TECNICA NO SALARIAL"/>
    <n v="2165063152"/>
    <n v="0"/>
    <n v="0"/>
    <n v="2165063152"/>
    <n v="0"/>
    <n v="0"/>
    <n v="2165063152"/>
    <n v="0"/>
    <n v="0"/>
    <n v="0"/>
    <n v="0"/>
  </r>
  <r>
    <s v="41-06-00-001"/>
    <x v="1"/>
    <x v="1"/>
    <x v="1"/>
    <s v="A-1-0-1-5-2"/>
    <x v="10"/>
    <x v="0"/>
    <s v="DIRECCIÓN DE GESTIÓN HUMANA"/>
    <s v="Gestión Humana"/>
    <x v="0"/>
    <x v="1"/>
    <s v="0"/>
    <s v="1"/>
    <s v="5"/>
    <s v="2"/>
    <m/>
    <m/>
    <s v="Propios"/>
    <x v="0"/>
    <s v="CSF"/>
    <s v="BONIFICACION POR SERVICIOS PRESTADOS"/>
    <n v="8845000000"/>
    <n v="0"/>
    <n v="0"/>
    <n v="8845000000"/>
    <n v="0"/>
    <n v="0"/>
    <n v="8845000000"/>
    <n v="0"/>
    <n v="0"/>
    <n v="0"/>
    <n v="0"/>
  </r>
  <r>
    <s v="41-06-00-001"/>
    <x v="1"/>
    <x v="1"/>
    <x v="1"/>
    <s v="A-1-0-1-5-5"/>
    <x v="10"/>
    <x v="0"/>
    <s v="DIRECCIÓN DE GESTIÓN HUMANA"/>
    <s v="Gestión Humana"/>
    <x v="0"/>
    <x v="1"/>
    <s v="0"/>
    <s v="1"/>
    <s v="5"/>
    <s v="5"/>
    <m/>
    <m/>
    <s v="Propios"/>
    <x v="0"/>
    <s v="CSF"/>
    <s v="BONIFICACION ESPECIAL DE RECREACION"/>
    <n v="1647000000"/>
    <n v="0"/>
    <n v="0"/>
    <n v="1647000000"/>
    <n v="0"/>
    <n v="0"/>
    <n v="1647000000"/>
    <n v="0"/>
    <n v="0"/>
    <n v="0"/>
    <n v="0"/>
  </r>
  <r>
    <s v="41-06-00-001"/>
    <x v="1"/>
    <x v="1"/>
    <x v="1"/>
    <s v="A-1-0-1-5-12"/>
    <x v="10"/>
    <x v="0"/>
    <s v="DIRECCIÓN DE GESTIÓN HUMANA"/>
    <s v="Gestión Humana"/>
    <x v="0"/>
    <x v="1"/>
    <s v="0"/>
    <s v="1"/>
    <s v="5"/>
    <s v="12"/>
    <m/>
    <m/>
    <s v="Propios"/>
    <x v="0"/>
    <s v="CSF"/>
    <s v="SUBSIDIO DE ALIMENTACION"/>
    <n v="820000000"/>
    <n v="0"/>
    <n v="0"/>
    <n v="820000000"/>
    <n v="0"/>
    <n v="0"/>
    <n v="820000000"/>
    <n v="0"/>
    <n v="0"/>
    <n v="0"/>
    <n v="0"/>
  </r>
  <r>
    <s v="41-06-00-001"/>
    <x v="1"/>
    <x v="1"/>
    <x v="1"/>
    <s v="A-1-0-1-5-13"/>
    <x v="10"/>
    <x v="0"/>
    <s v="DIRECCIÓN DE GESTIÓN HUMANA"/>
    <s v="Gestión Humana"/>
    <x v="0"/>
    <x v="1"/>
    <s v="0"/>
    <s v="1"/>
    <s v="5"/>
    <s v="13"/>
    <m/>
    <m/>
    <s v="Propios"/>
    <x v="0"/>
    <s v="CSF"/>
    <s v="AUXILIO DE TRANSPORTE"/>
    <n v="796000000"/>
    <n v="0"/>
    <n v="0"/>
    <n v="796000000"/>
    <n v="0"/>
    <n v="0"/>
    <n v="796000000"/>
    <n v="0"/>
    <n v="0"/>
    <n v="0"/>
    <n v="0"/>
  </r>
  <r>
    <s v="41-06-00-001"/>
    <x v="1"/>
    <x v="1"/>
    <x v="1"/>
    <s v="A-1-0-1-5-15"/>
    <x v="10"/>
    <x v="0"/>
    <s v="DIRECCIÓN DE GESTIÓN HUMANA"/>
    <s v="Gestión Humana"/>
    <x v="0"/>
    <x v="1"/>
    <s v="0"/>
    <s v="1"/>
    <s v="5"/>
    <s v="15"/>
    <m/>
    <m/>
    <s v="Propios"/>
    <x v="0"/>
    <s v="CSF"/>
    <s v="PRIMA DE VACACIONES"/>
    <n v="14900000000"/>
    <n v="0"/>
    <n v="0"/>
    <n v="14900000000"/>
    <n v="0"/>
    <n v="0"/>
    <n v="14900000000"/>
    <n v="0"/>
    <n v="0"/>
    <n v="0"/>
    <n v="0"/>
  </r>
  <r>
    <s v="41-06-00-001"/>
    <x v="1"/>
    <x v="1"/>
    <x v="1"/>
    <s v="A-1-0-1-5-17"/>
    <x v="10"/>
    <x v="0"/>
    <s v="DIRECCIÓN DE GESTIÓN HUMANA"/>
    <s v="Gestión Humana"/>
    <x v="0"/>
    <x v="1"/>
    <s v="0"/>
    <s v="1"/>
    <s v="5"/>
    <s v="17"/>
    <m/>
    <m/>
    <s v="Propios"/>
    <x v="0"/>
    <s v="CSF"/>
    <s v="PRIMAS EXTRAORDINARIAS"/>
    <n v="50589801943"/>
    <n v="0"/>
    <n v="0"/>
    <n v="50589801943"/>
    <n v="0"/>
    <n v="0"/>
    <n v="50589801943"/>
    <n v="0"/>
    <n v="0"/>
    <n v="0"/>
    <n v="0"/>
  </r>
  <r>
    <s v="41-06-00-001"/>
    <x v="1"/>
    <x v="1"/>
    <x v="1"/>
    <s v="A-1-0-1-5-47"/>
    <x v="10"/>
    <x v="0"/>
    <s v="DIRECCIÓN DE GESTIÓN HUMANA"/>
    <s v="Gestión Humana"/>
    <x v="0"/>
    <x v="1"/>
    <s v="0"/>
    <s v="1"/>
    <s v="5"/>
    <s v="47"/>
    <m/>
    <m/>
    <s v="Propios"/>
    <x v="0"/>
    <s v="CSF"/>
    <s v="PRIMA DE COORDINACION"/>
    <n v="3450000000"/>
    <n v="0"/>
    <n v="0"/>
    <n v="3450000000"/>
    <n v="0"/>
    <n v="0"/>
    <n v="3450000000"/>
    <n v="0"/>
    <n v="0"/>
    <n v="0"/>
    <n v="0"/>
  </r>
  <r>
    <s v="41-06-00-001"/>
    <x v="1"/>
    <x v="1"/>
    <x v="1"/>
    <s v="A-1-0-1-5-92"/>
    <x v="10"/>
    <x v="0"/>
    <s v="DIRECCIÓN DE GESTIÓN HUMANA"/>
    <s v="Gestión Humana"/>
    <x v="0"/>
    <x v="1"/>
    <s v="0"/>
    <s v="1"/>
    <s v="5"/>
    <s v="92"/>
    <m/>
    <m/>
    <s v="Propios"/>
    <x v="0"/>
    <s v="CSF"/>
    <s v="BONIFICACION DE DIRECCION"/>
    <n v="67400000"/>
    <n v="0"/>
    <n v="0"/>
    <n v="67400000"/>
    <n v="0"/>
    <n v="0"/>
    <n v="67400000"/>
    <n v="0"/>
    <n v="0"/>
    <n v="0"/>
    <n v="0"/>
  </r>
  <r>
    <s v="41-06-00-001"/>
    <x v="1"/>
    <x v="1"/>
    <x v="1"/>
    <s v="A-1-0-1-9-1"/>
    <x v="11"/>
    <x v="0"/>
    <s v="DIRECCIÓN DE GESTIÓN HUMANA"/>
    <s v="Gestión Humana"/>
    <x v="0"/>
    <x v="1"/>
    <s v="0"/>
    <s v="1"/>
    <s v="9"/>
    <s v="1"/>
    <m/>
    <m/>
    <s v="Propios"/>
    <x v="0"/>
    <s v="CSF"/>
    <s v="HORAS EXTRAS"/>
    <n v="961166000"/>
    <n v="0"/>
    <n v="0"/>
    <n v="961166000"/>
    <n v="0"/>
    <n v="0"/>
    <n v="961166000"/>
    <n v="0"/>
    <n v="0"/>
    <n v="0"/>
    <n v="0"/>
  </r>
  <r>
    <s v="41-06-00-001"/>
    <x v="1"/>
    <x v="1"/>
    <x v="1"/>
    <s v="A-1-0-1-9-2"/>
    <x v="11"/>
    <x v="0"/>
    <s v="DIRECCIÓN DE GESTIÓN HUMANA"/>
    <s v="Gestión Humana"/>
    <x v="0"/>
    <x v="1"/>
    <s v="0"/>
    <s v="1"/>
    <s v="9"/>
    <s v="2"/>
    <m/>
    <m/>
    <s v="Propios"/>
    <x v="0"/>
    <s v="CSF"/>
    <s v="RECARGOS NOCTURNOS Y FESTIVOS"/>
    <n v="250000000"/>
    <n v="0"/>
    <n v="0"/>
    <n v="250000000"/>
    <n v="0"/>
    <n v="0"/>
    <n v="250000000"/>
    <n v="0"/>
    <n v="0"/>
    <n v="0"/>
    <n v="0"/>
  </r>
  <r>
    <s v="41-06-00-001"/>
    <x v="1"/>
    <x v="1"/>
    <x v="1"/>
    <s v="A-1-0-1-9-3"/>
    <x v="11"/>
    <x v="0"/>
    <s v="DIRECCIÓN DE GESTIÓN HUMANA"/>
    <s v="Gestión Humana"/>
    <x v="0"/>
    <x v="1"/>
    <s v="0"/>
    <s v="1"/>
    <s v="9"/>
    <s v="3"/>
    <m/>
    <m/>
    <s v="Propios"/>
    <x v="0"/>
    <s v="CSF"/>
    <s v="INDEMNIZACION POR VACACIONES"/>
    <n v="750000000"/>
    <n v="0"/>
    <n v="0"/>
    <n v="750000000"/>
    <n v="0"/>
    <n v="0"/>
    <n v="750000000"/>
    <n v="0"/>
    <n v="0"/>
    <n v="0"/>
    <n v="0"/>
  </r>
  <r>
    <s v="41-06-00-001"/>
    <x v="1"/>
    <x v="1"/>
    <x v="1"/>
    <s v="A-1-0-2-14"/>
    <x v="12"/>
    <x v="0"/>
    <s v="DIRECCIÓN DE GESTIÓN HUMANA"/>
    <s v="Gestión Humana"/>
    <x v="0"/>
    <x v="1"/>
    <s v="0"/>
    <s v="2"/>
    <s v="14"/>
    <m/>
    <m/>
    <m/>
    <s v="Propios"/>
    <x v="0"/>
    <s v="CSF"/>
    <s v="REMUNERACION SERVICIOS TECNICOS"/>
    <n v="1255149348"/>
    <n v="0"/>
    <n v="0"/>
    <n v="1255149348"/>
    <n v="0"/>
    <n v="0"/>
    <n v="1255149348"/>
    <n v="0"/>
    <n v="0"/>
    <n v="0"/>
    <n v="0"/>
  </r>
  <r>
    <s v="41-06-00-001"/>
    <x v="1"/>
    <x v="1"/>
    <x v="1"/>
    <s v="A-1-0-5-1-1"/>
    <x v="13"/>
    <x v="0"/>
    <s v="DIRECCIÓN DE GESTIÓN HUMANA"/>
    <s v="Gestión Humana"/>
    <x v="0"/>
    <x v="1"/>
    <s v="0"/>
    <s v="5"/>
    <s v="1"/>
    <s v="1"/>
    <m/>
    <m/>
    <s v="Propios"/>
    <x v="0"/>
    <s v="CSF"/>
    <s v="CAJAS DE COMPENSACION PRIVADAS"/>
    <n v="13650000000"/>
    <n v="0"/>
    <n v="0"/>
    <n v="13650000000"/>
    <n v="0"/>
    <n v="0"/>
    <n v="13650000000"/>
    <n v="0"/>
    <n v="0"/>
    <n v="0"/>
    <n v="0"/>
  </r>
  <r>
    <s v="41-06-00-001"/>
    <x v="1"/>
    <x v="1"/>
    <x v="1"/>
    <s v="A-1-0-5-1-3"/>
    <x v="13"/>
    <x v="0"/>
    <s v="DIRECCIÓN DE GESTIÓN HUMANA"/>
    <s v="Gestión Humana"/>
    <x v="0"/>
    <x v="1"/>
    <s v="0"/>
    <s v="5"/>
    <s v="1"/>
    <s v="3"/>
    <m/>
    <m/>
    <s v="Propios"/>
    <x v="0"/>
    <s v="CSF"/>
    <s v="FONDOS ADMINISTRADORES DE PENSIONES PRIVADOS"/>
    <n v="15200000000"/>
    <n v="0"/>
    <n v="0"/>
    <n v="15200000000"/>
    <n v="0"/>
    <n v="0"/>
    <n v="15200000000"/>
    <n v="0"/>
    <n v="0"/>
    <n v="0"/>
    <n v="0"/>
  </r>
  <r>
    <s v="41-06-00-001"/>
    <x v="1"/>
    <x v="1"/>
    <x v="1"/>
    <s v="A-1-0-5-1-4"/>
    <x v="13"/>
    <x v="0"/>
    <s v="DIRECCIÓN DE GESTIÓN HUMANA"/>
    <s v="Gestión Humana"/>
    <x v="0"/>
    <x v="1"/>
    <s v="0"/>
    <s v="5"/>
    <s v="1"/>
    <s v="4"/>
    <m/>
    <m/>
    <s v="Propios"/>
    <x v="0"/>
    <s v="CSF"/>
    <s v="EMPRESAS PRIVADAS PROMOTORAS DE SALUD"/>
    <n v="25400000000"/>
    <n v="0"/>
    <n v="0"/>
    <n v="25400000000"/>
    <n v="0"/>
    <n v="0"/>
    <n v="25400000000"/>
    <n v="0"/>
    <n v="0"/>
    <n v="0"/>
    <n v="0"/>
  </r>
  <r>
    <s v="41-06-00-001"/>
    <x v="1"/>
    <x v="1"/>
    <x v="1"/>
    <s v="A-1-0-5-2-2"/>
    <x v="13"/>
    <x v="0"/>
    <s v="DIRECCIÓN DE GESTIÓN HUMANA"/>
    <s v="Gestión Humana"/>
    <x v="0"/>
    <x v="1"/>
    <s v="0"/>
    <s v="5"/>
    <s v="2"/>
    <s v="2"/>
    <m/>
    <m/>
    <s v="Propios"/>
    <x v="0"/>
    <s v="CSF"/>
    <s v="FONDO NACIONAL DEL AHORRO"/>
    <n v="32968260476"/>
    <n v="0"/>
    <n v="0"/>
    <n v="32968260476"/>
    <n v="0"/>
    <n v="0"/>
    <n v="32968260476"/>
    <n v="0"/>
    <n v="0"/>
    <n v="0"/>
    <n v="0"/>
  </r>
  <r>
    <s v="41-06-00-001"/>
    <x v="1"/>
    <x v="1"/>
    <x v="1"/>
    <s v="A-1-0-5-2-3"/>
    <x v="13"/>
    <x v="0"/>
    <s v="DIRECCIÓN DE GESTIÓN HUMANA"/>
    <s v="Gestión Humana"/>
    <x v="0"/>
    <x v="1"/>
    <s v="0"/>
    <s v="5"/>
    <s v="2"/>
    <s v="3"/>
    <m/>
    <m/>
    <s v="Propios"/>
    <x v="0"/>
    <s v="CSF"/>
    <s v="FONDOS ADMINISTRADORES DE PENSIONES PUBLICOS"/>
    <n v="20500000000"/>
    <n v="0"/>
    <n v="0"/>
    <n v="20500000000"/>
    <n v="0"/>
    <n v="0"/>
    <n v="20500000000"/>
    <n v="0"/>
    <n v="0"/>
    <n v="0"/>
    <n v="0"/>
  </r>
  <r>
    <s v="41-06-00-001"/>
    <x v="1"/>
    <x v="1"/>
    <x v="1"/>
    <s v="A-1-0-5-2-6"/>
    <x v="13"/>
    <x v="0"/>
    <s v="DIRECCIÓN DE GESTIÓN HUMANA"/>
    <s v="Gestión Humana"/>
    <x v="0"/>
    <x v="1"/>
    <s v="0"/>
    <s v="5"/>
    <s v="2"/>
    <s v="6"/>
    <m/>
    <m/>
    <s v="Propios"/>
    <x v="0"/>
    <s v="CSF"/>
    <s v="EMPRESAS PUBLICAS PROMOTORAS DE SALUD"/>
    <n v="80500000"/>
    <n v="0"/>
    <n v="0"/>
    <n v="80500000"/>
    <n v="0"/>
    <n v="0"/>
    <n v="80500000"/>
    <n v="0"/>
    <n v="0"/>
    <n v="0"/>
    <n v="0"/>
  </r>
  <r>
    <s v="41-06-00-001"/>
    <x v="1"/>
    <x v="1"/>
    <x v="1"/>
    <s v="A-1-0-5-2-7"/>
    <x v="13"/>
    <x v="0"/>
    <s v="DIRECCIÓN DE GESTIÓN HUMANA"/>
    <s v="Gestión Humana"/>
    <x v="0"/>
    <x v="1"/>
    <s v="0"/>
    <s v="5"/>
    <s v="2"/>
    <s v="7"/>
    <m/>
    <m/>
    <s v="Propios"/>
    <x v="0"/>
    <s v="CSF"/>
    <s v="ADMINISTRADORAS PUBLICAS DE APORTES PARA ACCIDENTES DE TRABAJO Y ENFERMEDADES PROFESIONALES"/>
    <n v="2450000000"/>
    <n v="0"/>
    <n v="0"/>
    <n v="2450000000"/>
    <n v="0"/>
    <n v="0"/>
    <n v="2450000000"/>
    <n v="0"/>
    <n v="0"/>
    <n v="0"/>
    <n v="0"/>
  </r>
  <r>
    <s v="41-06-00-001"/>
    <x v="1"/>
    <x v="1"/>
    <x v="1"/>
    <s v="A-1-0-5-7"/>
    <x v="13"/>
    <x v="0"/>
    <s v="DIRECCIÓN DE GESTIÓN HUMANA"/>
    <s v="Gestión Humana"/>
    <x v="0"/>
    <x v="1"/>
    <s v="0"/>
    <s v="5"/>
    <s v="7"/>
    <m/>
    <m/>
    <m/>
    <s v="Propios"/>
    <x v="0"/>
    <s v="CSF"/>
    <s v="APORTES AL SENA"/>
    <n v="6400000000"/>
    <n v="0"/>
    <n v="0"/>
    <n v="6400000000"/>
    <n v="0"/>
    <n v="0"/>
    <n v="6400000000"/>
    <n v="0"/>
    <n v="0"/>
    <n v="0"/>
    <n v="0"/>
  </r>
  <r>
    <s v="41-06-00-001"/>
    <x v="1"/>
    <x v="1"/>
    <x v="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79717000"/>
    <n v="0"/>
    <n v="3000"/>
    <n v="379714000"/>
    <n v="0"/>
    <n v="0"/>
    <n v="379714000"/>
    <n v="0"/>
    <n v="0"/>
    <n v="0"/>
    <n v="0"/>
  </r>
  <r>
    <s v="41-06-00-001"/>
    <x v="1"/>
    <x v="1"/>
    <x v="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000000"/>
    <n v="0"/>
    <n v="0"/>
    <n v="1000000"/>
    <n v="0"/>
    <n v="0"/>
    <n v="1000000"/>
    <n v="0"/>
    <n v="0"/>
    <n v="0"/>
    <n v="0"/>
  </r>
  <r>
    <s v="41-06-00-001"/>
    <x v="1"/>
    <x v="1"/>
    <x v="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000000"/>
    <n v="0"/>
    <n v="0"/>
    <n v="15000000"/>
    <n v="0"/>
    <n v="0"/>
    <n v="15000000"/>
    <n v="0"/>
    <n v="0"/>
    <n v="0"/>
    <n v="0"/>
  </r>
  <r>
    <s v="41-06-00-001"/>
    <x v="1"/>
    <x v="1"/>
    <x v="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8238000"/>
    <n v="0"/>
    <n v="0"/>
    <n v="68238000"/>
    <n v="0"/>
    <n v="0"/>
    <n v="68238000"/>
    <n v="0"/>
    <n v="0"/>
    <n v="0"/>
    <n v="0"/>
  </r>
  <r>
    <s v="41-06-00-001"/>
    <x v="1"/>
    <x v="1"/>
    <x v="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2218634"/>
    <n v="0"/>
    <n v="0"/>
    <n v="112218634"/>
    <n v="0"/>
    <n v="0"/>
    <n v="112218634"/>
    <n v="0"/>
    <n v="0"/>
    <n v="0"/>
    <n v="0"/>
  </r>
  <r>
    <s v="41-06-00-001"/>
    <x v="1"/>
    <x v="1"/>
    <x v="1"/>
    <s v="A-2-0-4-4-15"/>
    <x v="15"/>
    <x v="0"/>
    <s v="DIRECCION ADMINISTRATIVA"/>
    <s v="Administrativa"/>
    <x v="0"/>
    <x v="4"/>
    <s v="0"/>
    <s v="4"/>
    <s v="4"/>
    <s v="15"/>
    <m/>
    <m/>
    <s v="Propios"/>
    <x v="0"/>
    <s v="CSF"/>
    <s v="PAPELERIA, UTILES DE ESCRITORIO Y OFICINA"/>
    <n v="1787117936"/>
    <n v="0"/>
    <n v="0"/>
    <n v="1787117936"/>
    <n v="0"/>
    <n v="788964533"/>
    <n v="998153403"/>
    <n v="788964533"/>
    <n v="0"/>
    <n v="0"/>
    <n v="0"/>
  </r>
  <r>
    <s v="41-06-00-001"/>
    <x v="1"/>
    <x v="1"/>
    <x v="1"/>
    <s v="A-2-0-4-4-17"/>
    <x v="15"/>
    <x v="0"/>
    <s v="DIRECCION ADMINISTRATIVA"/>
    <s v="Administrativa"/>
    <x v="0"/>
    <x v="4"/>
    <s v="0"/>
    <s v="4"/>
    <s v="4"/>
    <s v="17"/>
    <m/>
    <m/>
    <s v="Propios"/>
    <x v="0"/>
    <s v="CSF"/>
    <s v="PRODUCTOS DE ASEO Y LIMPIEZA"/>
    <n v="2007713916"/>
    <n v="0"/>
    <n v="0"/>
    <n v="2007713916"/>
    <n v="0"/>
    <n v="669018433"/>
    <n v="1338695483"/>
    <n v="669018433"/>
    <n v="0"/>
    <n v="0"/>
    <n v="0"/>
  </r>
  <r>
    <s v="41-06-00-001"/>
    <x v="1"/>
    <x v="1"/>
    <x v="1"/>
    <s v="A-2-0-4-4-18"/>
    <x v="15"/>
    <x v="0"/>
    <s v="DIRECCION ADMINISTRATIVA"/>
    <s v="Administrativa"/>
    <x v="0"/>
    <x v="4"/>
    <s v="0"/>
    <s v="4"/>
    <s v="4"/>
    <s v="18"/>
    <m/>
    <m/>
    <s v="Propios"/>
    <x v="0"/>
    <s v="CSF"/>
    <s v="PRODUCTOS DE CAFETERIA Y RESTAURANTE"/>
    <n v="1605684374"/>
    <n v="0"/>
    <n v="0"/>
    <n v="1605684374"/>
    <n v="0"/>
    <n v="546242454"/>
    <n v="1059441920"/>
    <n v="546242454"/>
    <n v="0"/>
    <n v="0"/>
    <n v="0"/>
  </r>
  <r>
    <s v="41-06-00-001"/>
    <x v="1"/>
    <x v="1"/>
    <x v="1"/>
    <s v="A-2-0-4-4-20"/>
    <x v="15"/>
    <x v="0"/>
    <s v="DIRECCION ADMINISTRATIVA"/>
    <s v="Administrativa"/>
    <x v="0"/>
    <x v="4"/>
    <s v="0"/>
    <s v="4"/>
    <s v="4"/>
    <s v="20"/>
    <m/>
    <m/>
    <s v="Propios"/>
    <x v="0"/>
    <s v="CSF"/>
    <s v="REPUESTOS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A-2-0-4-4-21"/>
    <x v="15"/>
    <x v="0"/>
    <s v="DIRECCION ADMINISTRATIVA"/>
    <s v="Administrativa"/>
    <x v="0"/>
    <x v="4"/>
    <s v="0"/>
    <s v="4"/>
    <s v="4"/>
    <s v="21"/>
    <m/>
    <m/>
    <s v="Propios"/>
    <x v="0"/>
    <s v="CSF"/>
    <s v="UTENSILIOS DE CAFETERIA"/>
    <n v="4148840"/>
    <n v="0"/>
    <n v="0"/>
    <n v="4148840"/>
    <n v="0"/>
    <n v="0"/>
    <n v="4148840"/>
    <n v="0"/>
    <n v="0"/>
    <n v="0"/>
    <n v="0"/>
  </r>
  <r>
    <s v="41-06-00-001"/>
    <x v="1"/>
    <x v="1"/>
    <x v="1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0"/>
    <n v="0"/>
    <n v="0"/>
    <n v="20000000"/>
    <n v="0"/>
    <n v="0"/>
    <n v="20000000"/>
    <n v="0"/>
    <n v="0"/>
    <n v="0"/>
    <n v="0"/>
  </r>
  <r>
    <s v="41-06-00-001"/>
    <x v="1"/>
    <x v="1"/>
    <x v="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673000"/>
    <n v="0"/>
    <n v="0"/>
    <n v="19673000"/>
    <n v="0"/>
    <n v="0"/>
    <n v="19673000"/>
    <n v="0"/>
    <n v="0"/>
    <n v="0"/>
    <n v="0"/>
  </r>
  <r>
    <s v="41-06-00-001"/>
    <x v="1"/>
    <x v="1"/>
    <x v="1"/>
    <s v="A-2-0-4-5-8"/>
    <x v="15"/>
    <x v="0"/>
    <s v="DIRECCION ADMINISTRATIVA"/>
    <s v="Administrativa"/>
    <x v="0"/>
    <x v="4"/>
    <s v="0"/>
    <s v="4"/>
    <s v="5"/>
    <s v="8"/>
    <m/>
    <m/>
    <s v="Propios"/>
    <x v="0"/>
    <s v="CSF"/>
    <s v="SERVICIO DE ASEO"/>
    <n v="5020868839"/>
    <n v="0"/>
    <n v="0"/>
    <n v="5020868839"/>
    <n v="0"/>
    <n v="2117218663"/>
    <n v="2903650176"/>
    <n v="2117218663"/>
    <n v="0"/>
    <n v="0"/>
    <n v="0"/>
  </r>
  <r>
    <s v="41-06-00-001"/>
    <x v="1"/>
    <x v="1"/>
    <x v="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41681417"/>
    <n v="0"/>
    <n v="0"/>
    <n v="241681417"/>
    <n v="0"/>
    <n v="129196313"/>
    <n v="112485104"/>
    <n v="129196313"/>
    <n v="0"/>
    <n v="0"/>
    <n v="0"/>
  </r>
  <r>
    <s v="41-06-00-001"/>
    <x v="1"/>
    <x v="1"/>
    <x v="1"/>
    <s v="A-2-0-4-5-10"/>
    <x v="15"/>
    <x v="0"/>
    <s v="DIRECCION ADMINISTRATIVA"/>
    <s v="Administrativa"/>
    <x v="0"/>
    <x v="4"/>
    <s v="0"/>
    <s v="4"/>
    <s v="5"/>
    <s v="10"/>
    <m/>
    <m/>
    <s v="Propios"/>
    <x v="0"/>
    <s v="CSF"/>
    <s v="SERVICIO DE SEGURIDAD Y VIGILANCIA"/>
    <n v="3071372044"/>
    <n v="0"/>
    <n v="0"/>
    <n v="3071372044"/>
    <n v="0"/>
    <n v="1418294405"/>
    <n v="1653077639"/>
    <n v="1418294405"/>
    <n v="0"/>
    <n v="0"/>
    <n v="0"/>
  </r>
  <r>
    <s v="41-06-00-001"/>
    <x v="1"/>
    <x v="1"/>
    <x v="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74471888"/>
    <n v="0"/>
    <n v="0"/>
    <n v="374471888"/>
    <n v="0"/>
    <n v="0"/>
    <n v="374471888"/>
    <n v="0"/>
    <n v="0"/>
    <n v="0"/>
    <n v="0"/>
  </r>
  <r>
    <s v="41-06-00-001"/>
    <x v="1"/>
    <x v="1"/>
    <x v="1"/>
    <s v="A-2-0-4-6-2"/>
    <x v="15"/>
    <x v="0"/>
    <s v="DIRECCION ADMINISTRATIVA"/>
    <s v="Administrativa"/>
    <x v="0"/>
    <x v="4"/>
    <s v="0"/>
    <s v="4"/>
    <s v="6"/>
    <s v="2"/>
    <m/>
    <m/>
    <s v="Propios"/>
    <x v="0"/>
    <s v="CSF"/>
    <s v="CORREO"/>
    <n v="1604225000"/>
    <n v="0"/>
    <n v="0"/>
    <n v="1604225000"/>
    <n v="0"/>
    <n v="524607171"/>
    <n v="1079617829"/>
    <n v="524607171"/>
    <n v="0"/>
    <n v="0"/>
    <n v="0"/>
  </r>
  <r>
    <s v="41-06-00-001"/>
    <x v="1"/>
    <x v="1"/>
    <x v="1"/>
    <s v="A-2-0-4-6-3"/>
    <x v="15"/>
    <x v="0"/>
    <s v="DIRECCION ADMINISTRATIVA"/>
    <s v="Administrativa"/>
    <x v="0"/>
    <x v="4"/>
    <s v="0"/>
    <s v="4"/>
    <s v="6"/>
    <s v="3"/>
    <m/>
    <m/>
    <s v="Propios"/>
    <x v="0"/>
    <s v="CSF"/>
    <s v="EMBALAJE Y ACARREO"/>
    <n v="581296435"/>
    <n v="0"/>
    <n v="0"/>
    <n v="581296435"/>
    <n v="0"/>
    <n v="289382824"/>
    <n v="291913611"/>
    <n v="289382824"/>
    <n v="0"/>
    <n v="0"/>
    <n v="0"/>
  </r>
  <r>
    <s v="41-06-00-001"/>
    <x v="1"/>
    <x v="1"/>
    <x v="1"/>
    <s v="A-2-0-4-6-7"/>
    <x v="15"/>
    <x v="0"/>
    <s v="DIRECCION ADMINISTRATIVA"/>
    <s v="Administrativa"/>
    <x v="0"/>
    <x v="4"/>
    <s v="0"/>
    <s v="4"/>
    <s v="6"/>
    <s v="7"/>
    <m/>
    <m/>
    <s v="Propios"/>
    <x v="0"/>
    <s v="CSF"/>
    <s v="TRANSPORTE"/>
    <n v="1470802404"/>
    <n v="0"/>
    <n v="0"/>
    <n v="1470802404"/>
    <n v="0"/>
    <n v="732375127"/>
    <n v="738427277"/>
    <n v="732375127"/>
    <n v="0"/>
    <n v="0"/>
    <n v="0"/>
  </r>
  <r>
    <s v="41-06-00-001"/>
    <x v="1"/>
    <x v="1"/>
    <x v="1"/>
    <s v="A-2-0-4-7-5"/>
    <x v="15"/>
    <x v="0"/>
    <s v="DIRECCION ADMINISTRATIVA"/>
    <s v="Administrativa"/>
    <x v="0"/>
    <x v="4"/>
    <s v="0"/>
    <s v="4"/>
    <s v="7"/>
    <s v="5"/>
    <m/>
    <m/>
    <s v="Propios"/>
    <x v="0"/>
    <s v="CSF"/>
    <s v="SUSCRIPCIONES"/>
    <n v="109313612"/>
    <n v="0"/>
    <n v="0"/>
    <n v="109313612"/>
    <n v="0"/>
    <n v="0"/>
    <n v="109313612"/>
    <n v="0"/>
    <n v="0"/>
    <n v="0"/>
    <n v="0"/>
  </r>
  <r>
    <s v="41-06-00-001"/>
    <x v="1"/>
    <x v="1"/>
    <x v="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8571000"/>
    <n v="0"/>
    <n v="0"/>
    <n v="88571000"/>
    <n v="0"/>
    <n v="0"/>
    <n v="88571000"/>
    <n v="0"/>
    <n v="0"/>
    <n v="0"/>
    <n v="0"/>
  </r>
  <r>
    <s v="41-06-00-001"/>
    <x v="1"/>
    <x v="1"/>
    <x v="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11000000"/>
    <n v="0"/>
    <n v="0"/>
    <n v="211000000"/>
    <n v="0"/>
    <n v="0"/>
    <n v="211000000"/>
    <n v="0"/>
    <n v="0"/>
    <n v="0"/>
    <n v="0"/>
  </r>
  <r>
    <s v="41-06-00-001"/>
    <x v="1"/>
    <x v="1"/>
    <x v="1"/>
    <s v="A-2-0-4-8-5"/>
    <x v="15"/>
    <x v="0"/>
    <s v="DIRECCION ADMINISTRATIVA"/>
    <s v="Administrativa"/>
    <x v="0"/>
    <x v="4"/>
    <s v="0"/>
    <s v="4"/>
    <s v="8"/>
    <s v="5"/>
    <m/>
    <m/>
    <s v="Propios"/>
    <x v="0"/>
    <s v="CSF"/>
    <s v="TELEFONIA MOVIL CELULAR"/>
    <n v="280000000"/>
    <n v="0"/>
    <n v="0"/>
    <n v="280000000"/>
    <n v="0"/>
    <n v="0"/>
    <n v="280000000"/>
    <n v="0"/>
    <n v="0"/>
    <n v="0"/>
    <n v="0"/>
  </r>
  <r>
    <s v="41-06-00-001"/>
    <x v="1"/>
    <x v="1"/>
    <x v="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9545405"/>
    <n v="0"/>
    <n v="0"/>
    <n v="419545405"/>
    <n v="0"/>
    <n v="0"/>
    <n v="419545405"/>
    <n v="0"/>
    <n v="0"/>
    <n v="0"/>
    <n v="0"/>
  </r>
  <r>
    <s v="41-06-00-001"/>
    <x v="1"/>
    <x v="1"/>
    <x v="1"/>
    <s v="A-2-0-4-9-13"/>
    <x v="15"/>
    <x v="0"/>
    <s v="DIRECCION ADMINISTRATIVA"/>
    <s v="Administrativa"/>
    <x v="0"/>
    <x v="4"/>
    <s v="0"/>
    <s v="4"/>
    <s v="9"/>
    <s v="13"/>
    <m/>
    <m/>
    <s v="Propios"/>
    <x v="0"/>
    <s v="CSF"/>
    <s v="OTROS SEGUROS"/>
    <n v="763121083"/>
    <n v="0"/>
    <n v="0"/>
    <n v="763121083"/>
    <n v="0"/>
    <n v="333665744"/>
    <n v="429455339"/>
    <n v="333665744"/>
    <n v="0"/>
    <n v="0"/>
    <n v="0"/>
  </r>
  <r>
    <s v="41-06-00-001"/>
    <x v="1"/>
    <x v="1"/>
    <x v="1"/>
    <s v="A-2-0-4-11-1"/>
    <x v="15"/>
    <x v="0"/>
    <s v="DIRECCIÓN DE GESTIÓN HUMANA"/>
    <s v="Gestión Humana"/>
    <x v="0"/>
    <x v="4"/>
    <s v="0"/>
    <s v="4"/>
    <s v="11"/>
    <s v="1"/>
    <m/>
    <m/>
    <s v="Propios"/>
    <x v="0"/>
    <s v="CSF"/>
    <s v="VIATICOS Y GASTOS DE VIAJE AL EXTERIOR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45900000"/>
    <n v="0"/>
    <n v="0"/>
    <n v="1445900000"/>
    <n v="0"/>
    <n v="707556149"/>
    <n v="738343851"/>
    <n v="707556149"/>
    <n v="0"/>
    <n v="0"/>
    <n v="0"/>
  </r>
  <r>
    <s v="41-06-00-001"/>
    <x v="1"/>
    <x v="1"/>
    <x v="1"/>
    <s v="A-2-0-4-14"/>
    <x v="15"/>
    <x v="0"/>
    <s v="OFICINA JURIDICA"/>
    <s v="Jurídica"/>
    <x v="0"/>
    <x v="4"/>
    <s v="0"/>
    <s v="4"/>
    <s v="14"/>
    <m/>
    <m/>
    <m/>
    <s v="Propios"/>
    <x v="0"/>
    <s v="CSF"/>
    <s v="GASTOS JUDICIALES"/>
    <n v="162317000"/>
    <n v="0"/>
    <n v="0"/>
    <n v="162317000"/>
    <n v="0"/>
    <n v="0"/>
    <n v="162317000"/>
    <n v="0"/>
    <n v="0"/>
    <n v="0"/>
    <n v="0"/>
  </r>
  <r>
    <s v="41-06-00-001"/>
    <x v="1"/>
    <x v="1"/>
    <x v="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80000001"/>
    <n v="0"/>
    <n v="0"/>
    <n v="880000001"/>
    <n v="0"/>
    <n v="0"/>
    <n v="880000001"/>
    <n v="0"/>
    <n v="0"/>
    <n v="0"/>
    <n v="0"/>
  </r>
  <r>
    <s v="41-06-00-001"/>
    <x v="1"/>
    <x v="1"/>
    <x v="1"/>
    <s v="A-2-0-4-21-11"/>
    <x v="15"/>
    <x v="0"/>
    <s v="DIRECCIÓN DE GESTIÓN HUMANA"/>
    <s v="Gestión Humana"/>
    <x v="0"/>
    <x v="4"/>
    <s v="0"/>
    <s v="4"/>
    <s v="21"/>
    <s v="11"/>
    <m/>
    <m/>
    <s v="Propios"/>
    <x v="0"/>
    <s v="CSF"/>
    <s v="OTROS SERVICIOS PARA CAPACITACION, BIENESTAR SOCIAL Y ESTIMULOS"/>
    <n v="4682493548"/>
    <n v="0"/>
    <n v="0"/>
    <n v="4682493548"/>
    <n v="0"/>
    <n v="0"/>
    <n v="4682493548"/>
    <n v="0"/>
    <n v="0"/>
    <n v="0"/>
    <n v="0"/>
  </r>
  <r>
    <s v="41-06-00-001"/>
    <x v="1"/>
    <x v="1"/>
    <x v="1"/>
    <s v="A-2-0-4-41-13"/>
    <x v="15"/>
    <x v="0"/>
    <s v="DIRECCION ADMINISTRATIVA"/>
    <s v="Administrativa"/>
    <x v="0"/>
    <x v="4"/>
    <s v="0"/>
    <s v="4"/>
    <s v="41"/>
    <s v="13"/>
    <m/>
    <m/>
    <s v="Propios"/>
    <x v="0"/>
    <s v="CSF"/>
    <s v="OTROS GASTOS POR ADQUISICION DE SERVICIOS"/>
    <n v="719931979"/>
    <n v="0"/>
    <n v="0"/>
    <n v="719931979"/>
    <n v="0"/>
    <n v="284819068"/>
    <n v="435112911"/>
    <n v="284819068"/>
    <n v="0"/>
    <n v="0"/>
    <n v="0"/>
  </r>
  <r>
    <s v="41-06-00-001"/>
    <x v="1"/>
    <x v="1"/>
    <x v="1"/>
    <s v="A-3-5-1-1-0-2"/>
    <x v="16"/>
    <x v="0"/>
    <s v="DIRECCIÓN DE GESTIÓN HUMANA"/>
    <s v="Gestión Humana"/>
    <x v="0"/>
    <x v="0"/>
    <s v="5"/>
    <s v="1"/>
    <s v="1"/>
    <s v="0"/>
    <s v="2"/>
    <m/>
    <s v="Propios"/>
    <x v="0"/>
    <s v="CSF"/>
    <s v="MESADAS PENSIONALES A CARGO DE LA ENTIDAD"/>
    <n v="66481005"/>
    <n v="0"/>
    <n v="0"/>
    <n v="66481005"/>
    <n v="0"/>
    <n v="0"/>
    <n v="66481005"/>
    <n v="0"/>
    <n v="0"/>
    <n v="0"/>
    <n v="0"/>
  </r>
  <r>
    <s v="41-06-00-001"/>
    <x v="1"/>
    <x v="1"/>
    <x v="1"/>
    <s v="A-3-6-1-1-1"/>
    <x v="17"/>
    <x v="0"/>
    <s v="OFICINA JURIDICA"/>
    <s v="Jurídica"/>
    <x v="0"/>
    <x v="0"/>
    <s v="6"/>
    <s v="1"/>
    <s v="1"/>
    <s v="1"/>
    <m/>
    <m/>
    <s v="Propios"/>
    <x v="0"/>
    <s v="CSF"/>
    <s v="CONCILIACIONES"/>
    <n v="1215592000"/>
    <n v="0"/>
    <n v="0"/>
    <n v="1215592000"/>
    <n v="0"/>
    <n v="0"/>
    <n v="1215592000"/>
    <n v="0"/>
    <n v="0"/>
    <n v="0"/>
    <n v="0"/>
  </r>
  <r>
    <s v="41-06-00-001"/>
    <x v="1"/>
    <x v="1"/>
    <x v="1"/>
    <s v="A-3-6-1-1-2"/>
    <x v="17"/>
    <x v="0"/>
    <s v="OFICINA JURIDICA"/>
    <s v="Jurídica"/>
    <x v="0"/>
    <x v="0"/>
    <s v="6"/>
    <s v="1"/>
    <s v="1"/>
    <s v="2"/>
    <m/>
    <m/>
    <s v="Propios"/>
    <x v="0"/>
    <s v="CSF"/>
    <s v="SENTENCIAS"/>
    <n v="7575156000"/>
    <n v="0"/>
    <n v="0"/>
    <n v="7575156000"/>
    <n v="0"/>
    <n v="0"/>
    <n v="7575156000"/>
    <n v="0"/>
    <n v="0"/>
    <n v="0"/>
    <n v="0"/>
  </r>
  <r>
    <s v="41-06-00-001"/>
    <x v="1"/>
    <x v="1"/>
    <x v="1"/>
    <s v="A-3-6-1-1-3"/>
    <x v="17"/>
    <x v="0"/>
    <s v="OFICINA JURIDICA"/>
    <s v="Jurídica"/>
    <x v="0"/>
    <x v="0"/>
    <s v="6"/>
    <s v="1"/>
    <s v="1"/>
    <s v="3"/>
    <m/>
    <m/>
    <s v="Propios"/>
    <x v="0"/>
    <s v="CSF"/>
    <s v="LAUDOS ARBITRALES"/>
    <n v="160364000"/>
    <n v="0"/>
    <n v="0"/>
    <n v="160364000"/>
    <n v="0"/>
    <n v="0"/>
    <n v="160364000"/>
    <n v="0"/>
    <n v="0"/>
    <n v="0"/>
    <n v="0"/>
  </r>
  <r>
    <s v="41-06-00-001"/>
    <x v="1"/>
    <x v="1"/>
    <x v="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475157453"/>
    <n v="0"/>
    <n v="0"/>
    <n v="2475157453"/>
    <n v="0"/>
    <n v="0"/>
    <n v="2475157453"/>
    <n v="0"/>
    <n v="0"/>
    <n v="0"/>
    <n v="0"/>
  </r>
  <r>
    <s v="41-06-00-001"/>
    <x v="1"/>
    <x v="1"/>
    <x v="1"/>
    <s v="C-4102-1500-1-0-103"/>
    <x v="18"/>
    <x v="3"/>
    <s v="DIRECCIÓN DE NUTRICIÓN "/>
    <s v="Nutrición"/>
    <x v="1"/>
    <x v="5"/>
    <s v="1500"/>
    <s v="1"/>
    <s v="0"/>
    <s v="103"/>
    <m/>
    <m/>
    <s v="Propios"/>
    <x v="0"/>
    <s v="CSF"/>
    <s v="POLÍTICA DE SEGURIDAD ALIMENTARIA NUTRICIONAL"/>
    <n v="1483270512"/>
    <n v="0"/>
    <n v="0"/>
    <n v="1483270512"/>
    <n v="0"/>
    <n v="0"/>
    <n v="1483270512"/>
    <n v="0"/>
    <n v="0"/>
    <n v="0"/>
    <n v="0"/>
  </r>
  <r>
    <s v="41-06-00-001"/>
    <x v="1"/>
    <x v="1"/>
    <x v="1"/>
    <s v="C-4102-1500-1-0-104"/>
    <x v="18"/>
    <x v="3"/>
    <s v="DIRECCIÓN DE NUTRICIÓN "/>
    <s v="Nutrición"/>
    <x v="1"/>
    <x v="5"/>
    <s v="1500"/>
    <s v="1"/>
    <s v="0"/>
    <s v="104"/>
    <m/>
    <m/>
    <s v="Propios"/>
    <x v="0"/>
    <s v="CSF"/>
    <s v="ADMINISTRACIÓN PARA LA PRODUCCIÓN, COMPRA Y DISTRIBUCIÓN DE ALIMENTOS DE ALTO VALOR NUTRICIONAL"/>
    <n v="126837603075"/>
    <n v="0"/>
    <n v="0"/>
    <n v="126837603075"/>
    <n v="0"/>
    <n v="126837603075"/>
    <n v="0"/>
    <n v="126837603075"/>
    <n v="0"/>
    <n v="0"/>
    <n v="0"/>
  </r>
  <r>
    <s v="41-06-00-001"/>
    <x v="1"/>
    <x v="1"/>
    <x v="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2290189108"/>
    <n v="0"/>
    <n v="0"/>
    <n v="2290189108"/>
    <n v="0"/>
    <n v="0"/>
    <n v="2290189108"/>
    <n v="0"/>
    <n v="0"/>
    <n v="0"/>
    <n v="0"/>
  </r>
  <r>
    <s v="41-06-00-001"/>
    <x v="1"/>
    <x v="1"/>
    <x v="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01"/>
    <x v="1"/>
    <x v="1"/>
    <x v="1"/>
    <s v="C-4102-1500-3-0-106"/>
    <x v="3"/>
    <x v="2"/>
    <s v="DIRECCIÓN DE PROTECCIÓN "/>
    <s v="Dirección de Protección"/>
    <x v="1"/>
    <x v="5"/>
    <s v="1500"/>
    <s v="3"/>
    <s v="0"/>
    <s v="106"/>
    <m/>
    <m/>
    <s v="Propios"/>
    <x v="0"/>
    <s v="CSF"/>
    <s v="UNIDADES MOVILES"/>
    <n v="23146894588"/>
    <n v="0"/>
    <n v="0"/>
    <n v="23146894588"/>
    <n v="0"/>
    <n v="23146894588"/>
    <n v="0"/>
    <n v="23146894588"/>
    <n v="0"/>
    <n v="0"/>
    <n v="0"/>
  </r>
  <r>
    <s v="41-06-00-001"/>
    <x v="1"/>
    <x v="1"/>
    <x v="1"/>
    <s v="C-4102-1500-3-0-107"/>
    <x v="3"/>
    <x v="2"/>
    <s v="DIRECCIÓN DE PROTECCIÓN "/>
    <s v="Dirección de Protección"/>
    <x v="1"/>
    <x v="5"/>
    <s v="1500"/>
    <s v="3"/>
    <s v="0"/>
    <s v="107"/>
    <m/>
    <m/>
    <s v="Propios"/>
    <x v="0"/>
    <s v="CSF"/>
    <s v="PRUEBAS DE FILIACIÓN"/>
    <n v="3500000000"/>
    <n v="0"/>
    <n v="0"/>
    <n v="3500000000"/>
    <n v="0"/>
    <n v="0"/>
    <n v="3500000000"/>
    <n v="0"/>
    <n v="0"/>
    <n v="0"/>
    <n v="0"/>
  </r>
  <r>
    <s v="41-06-00-001"/>
    <x v="1"/>
    <x v="1"/>
    <x v="1"/>
    <s v="C-4102-1500-3-0-108"/>
    <x v="3"/>
    <x v="2"/>
    <s v="DIRECCIÓN DE PROTECCIÓN "/>
    <s v="Dirección de Protección"/>
    <x v="1"/>
    <x v="5"/>
    <s v="1500"/>
    <s v="3"/>
    <s v="0"/>
    <s v="108"/>
    <m/>
    <m/>
    <s v="Propios"/>
    <x v="0"/>
    <s v="CSF"/>
    <s v="ORIENTACIÓN PARA LA VIDA PERSONAL, SOCIAL Y VOCACIONAL"/>
    <n v="2023789083"/>
    <n v="0"/>
    <n v="0"/>
    <n v="2023789083"/>
    <n v="0"/>
    <n v="932789083"/>
    <n v="1091000000"/>
    <n v="932789083"/>
    <n v="0"/>
    <n v="0"/>
    <n v="0"/>
  </r>
  <r>
    <s v="41-06-00-001"/>
    <x v="1"/>
    <x v="1"/>
    <x v="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400000000"/>
    <n v="0"/>
    <n v="0"/>
    <n v="7400000000"/>
    <n v="0"/>
    <n v="0"/>
    <n v="7400000000"/>
    <n v="0"/>
    <n v="0"/>
    <n v="0"/>
    <n v="0"/>
  </r>
  <r>
    <s v="41-06-00-001"/>
    <x v="1"/>
    <x v="1"/>
    <x v="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3-0-113"/>
    <x v="3"/>
    <x v="2"/>
    <s v="DIRECCIÓN DE PROTECCIÓN "/>
    <s v="Dirección de Protección"/>
    <x v="1"/>
    <x v="5"/>
    <s v="1500"/>
    <s v="3"/>
    <s v="0"/>
    <s v="113"/>
    <m/>
    <m/>
    <s v="Propios"/>
    <x v="0"/>
    <s v="CSF"/>
    <s v="POLÍTICAS PUBLICAS"/>
    <n v="617099300"/>
    <n v="0"/>
    <n v="0"/>
    <n v="617099300"/>
    <n v="0"/>
    <n v="0"/>
    <n v="617099300"/>
    <n v="0"/>
    <n v="0"/>
    <n v="0"/>
    <n v="0"/>
  </r>
  <r>
    <s v="41-06-00-001"/>
    <x v="1"/>
    <x v="1"/>
    <x v="1"/>
    <s v="C-4102-1500-3-0-114"/>
    <x v="3"/>
    <x v="2"/>
    <s v="DIRECCIÓN DE PROTECCIÓN "/>
    <s v="Dirección de Protección"/>
    <x v="1"/>
    <x v="5"/>
    <s v="1500"/>
    <s v="3"/>
    <s v="0"/>
    <s v="114"/>
    <m/>
    <m/>
    <s v="Propios"/>
    <x v="0"/>
    <s v="CSF"/>
    <s v="ACCIONES PARA REFERENTES AFECTIVOS"/>
    <n v="2940407922"/>
    <n v="0"/>
    <n v="0"/>
    <n v="2940407922"/>
    <n v="0"/>
    <n v="0"/>
    <n v="2940407922"/>
    <n v="0"/>
    <n v="0"/>
    <n v="0"/>
    <n v="0"/>
  </r>
  <r>
    <s v="41-06-00-001"/>
    <x v="1"/>
    <x v="1"/>
    <x v="1"/>
    <s v="C-4102-1500-3-0-999"/>
    <x v="3"/>
    <x v="2"/>
    <s v="DIRECCIÓN DE PROTECCIÓN "/>
    <s v="Dirección de Protección"/>
    <x v="1"/>
    <x v="5"/>
    <s v="1500"/>
    <s v="3"/>
    <s v="0"/>
    <s v="999"/>
    <m/>
    <m/>
    <s v="Propios"/>
    <x v="0"/>
    <s v="CSF"/>
    <s v="GRAVAMEN A LOS MOVIMIENTOS FINANCIEROS - GMF"/>
    <n v="40000000"/>
    <n v="0"/>
    <n v="0"/>
    <n v="40000000"/>
    <n v="0"/>
    <n v="0"/>
    <n v="40000000"/>
    <n v="0"/>
    <n v="0"/>
    <n v="0"/>
    <n v="0"/>
  </r>
  <r>
    <s v="41-06-00-001"/>
    <x v="1"/>
    <x v="1"/>
    <x v="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837200848"/>
    <n v="0"/>
    <n v="0"/>
    <n v="23837200848"/>
    <n v="0"/>
    <n v="20773801244"/>
    <n v="3063399604"/>
    <n v="20773801244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29186897332"/>
    <n v="0"/>
    <n v="0"/>
    <n v="29186897332"/>
    <n v="0"/>
    <n v="0"/>
    <n v="29186897332"/>
    <n v="0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2"/>
    <s v="CSF"/>
    <s v="ACCIONES PARA EL MEJORAMIENTO DE LA ATENCIÓN A LA PRIMERA INFANCIA"/>
    <n v="45813102668"/>
    <n v="0"/>
    <n v="0"/>
    <n v="45813102668"/>
    <n v="0"/>
    <n v="32235061035"/>
    <n v="13578041633"/>
    <n v="32235061035"/>
    <n v="0"/>
    <n v="0"/>
    <n v="0"/>
  </r>
  <r>
    <s v="41-06-00-001"/>
    <x v="1"/>
    <x v="1"/>
    <x v="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462738968"/>
    <n v="0"/>
    <n v="0"/>
    <n v="11462738968"/>
    <n v="0"/>
    <n v="539684699"/>
    <n v="10923054269"/>
    <n v="129587033"/>
    <n v="0"/>
    <n v="0"/>
    <n v="0"/>
  </r>
  <r>
    <s v="41-06-00-001"/>
    <x v="1"/>
    <x v="1"/>
    <x v="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6612900000"/>
    <n v="0"/>
    <n v="0"/>
    <n v="6612900000"/>
    <n v="0"/>
    <n v="0"/>
    <n v="6612900000"/>
    <n v="0"/>
    <n v="0"/>
    <n v="0"/>
    <n v="0"/>
  </r>
  <r>
    <s v="41-06-00-001"/>
    <x v="1"/>
    <x v="1"/>
    <x v="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4427659800"/>
    <n v="0"/>
    <n v="0"/>
    <n v="4427659800"/>
    <n v="0"/>
    <n v="0"/>
    <n v="4427659800"/>
    <n v="0"/>
    <n v="0"/>
    <n v="0"/>
    <n v="0"/>
  </r>
  <r>
    <s v="41-06-00-001"/>
    <x v="1"/>
    <x v="1"/>
    <x v="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2224490080"/>
    <n v="0"/>
    <n v="0"/>
    <n v="2224490080"/>
    <n v="0"/>
    <n v="0"/>
    <n v="2224490080"/>
    <n v="0"/>
    <n v="0"/>
    <n v="0"/>
    <n v="0"/>
  </r>
  <r>
    <s v="41-06-00-001"/>
    <x v="1"/>
    <x v="1"/>
    <x v="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080335"/>
    <n v="0"/>
    <n v="0"/>
    <n v="150080335"/>
    <n v="0"/>
    <n v="0"/>
    <n v="150080335"/>
    <n v="0"/>
    <n v="0"/>
    <n v="0"/>
    <n v="0"/>
  </r>
  <r>
    <s v="41-06-00-001"/>
    <x v="1"/>
    <x v="1"/>
    <x v="1"/>
    <s v="C-4102-1500-6-0-103"/>
    <x v="20"/>
    <x v="5"/>
    <s v="DIRECCIÓN DE NIÑEZ Y ADOLESCENCIA"/>
    <s v="Niñez y adolescencia"/>
    <x v="1"/>
    <x v="5"/>
    <s v="1500"/>
    <s v="6"/>
    <s v="0"/>
    <s v="103"/>
    <m/>
    <m/>
    <s v="Propios"/>
    <x v="0"/>
    <s v="CSF"/>
    <s v="ACCIONES PARA LA PREVENCIÓN DE EMBARAZO ADOLESCENTE - PEA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02-1500-6-0-104"/>
    <x v="20"/>
    <x v="5"/>
    <s v="DIRECCIÓN DE NIÑEZ Y ADOLESCENCIA"/>
    <s v="Niñez y adolescencia"/>
    <x v="1"/>
    <x v="5"/>
    <s v="1500"/>
    <s v="6"/>
    <s v="0"/>
    <s v="104"/>
    <m/>
    <m/>
    <s v="Propios"/>
    <x v="0"/>
    <s v="CSF"/>
    <s v="ACCIONES MASIVAS DE ALTO IMPACTO SOCIAL - AMAS"/>
    <n v="15331981047"/>
    <n v="0"/>
    <n v="0"/>
    <n v="15331981047"/>
    <n v="0"/>
    <n v="0"/>
    <n v="15331981047"/>
    <n v="0"/>
    <n v="0"/>
    <n v="0"/>
    <n v="0"/>
  </r>
  <r>
    <s v="41-06-00-001"/>
    <x v="1"/>
    <x v="1"/>
    <x v="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3802682951"/>
    <n v="0"/>
    <n v="0"/>
    <n v="3802682951"/>
    <n v="0"/>
    <n v="214654634"/>
    <n v="3588028317"/>
    <n v="75031000"/>
    <n v="0"/>
    <n v="0"/>
    <n v="0"/>
  </r>
  <r>
    <s v="41-06-00-001"/>
    <x v="1"/>
    <x v="1"/>
    <x v="1"/>
    <s v="C-4102-1500-6-0-108"/>
    <x v="20"/>
    <x v="5"/>
    <s v="DIRECCIÓN DE GESTIÓN HUMANA"/>
    <s v="Gestión Humana- Viáticos"/>
    <x v="1"/>
    <x v="5"/>
    <s v="1500"/>
    <s v="6"/>
    <s v="0"/>
    <s v="108"/>
    <m/>
    <m/>
    <s v="Propios"/>
    <x v="0"/>
    <s v="CSF"/>
    <s v="SOPORTE A LA GESTIÓN DEL PROYECTO - VIÁTICOS Y GASTOS DE VIAJE"/>
    <n v="783385574"/>
    <n v="0"/>
    <n v="0"/>
    <n v="783385574"/>
    <n v="0"/>
    <n v="0"/>
    <n v="783385574"/>
    <n v="0"/>
    <n v="0"/>
    <n v="0"/>
    <n v="0"/>
  </r>
  <r>
    <s v="41-06-00-001"/>
    <x v="1"/>
    <x v="1"/>
    <x v="1"/>
    <s v="C-4102-1500-7-0-101"/>
    <x v="21"/>
    <x v="6"/>
    <s v="DIRECCIÓN DE SISTEMA NACIONAL DE BIENESTAR FAMILIAR"/>
    <s v="SNBF"/>
    <x v="1"/>
    <x v="5"/>
    <s v="1500"/>
    <s v="7"/>
    <s v="0"/>
    <s v="101"/>
    <m/>
    <m/>
    <s v="Propios"/>
    <x v="0"/>
    <s v="CSF"/>
    <s v="ARTICULACIÓN NACIONAL  Y TERRITORIAL DE POLÍTICAS PÚBLICAS DE INFANCIA, ADOLESCENCIA Y FAMILIA"/>
    <n v="5849166336"/>
    <n v="0"/>
    <n v="0"/>
    <n v="5849166336"/>
    <n v="0"/>
    <n v="0"/>
    <n v="5849166336"/>
    <n v="0"/>
    <n v="0"/>
    <n v="0"/>
    <n v="0"/>
  </r>
  <r>
    <s v="41-06-00-001"/>
    <x v="1"/>
    <x v="1"/>
    <x v="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510184096"/>
    <n v="0"/>
    <n v="0"/>
    <n v="2510184096"/>
    <n v="0"/>
    <n v="406725100"/>
    <n v="2103458996"/>
    <n v="278693733"/>
    <n v="0"/>
    <n v="0"/>
    <n v="0"/>
  </r>
  <r>
    <s v="41-06-00-001"/>
    <x v="1"/>
    <x v="1"/>
    <x v="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07489547"/>
    <n v="0"/>
    <n v="0"/>
    <n v="307489547"/>
    <n v="0"/>
    <n v="0"/>
    <n v="307489547"/>
    <n v="0"/>
    <n v="0"/>
    <n v="0"/>
    <n v="0"/>
  </r>
  <r>
    <s v="41-06-00-001"/>
    <x v="1"/>
    <x v="1"/>
    <x v="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4655360"/>
    <n v="0"/>
    <n v="0"/>
    <n v="34655360"/>
    <n v="0"/>
    <n v="0"/>
    <n v="34655360"/>
    <n v="0"/>
    <n v="0"/>
    <n v="0"/>
    <n v="0"/>
  </r>
  <r>
    <s v="41-06-00-001"/>
    <x v="1"/>
    <x v="1"/>
    <x v="1"/>
    <s v="C-4199-1500-1-0-101"/>
    <x v="22"/>
    <x v="7"/>
    <s v="DIRECCIÓN DE INFORMACIÓN Y TECNOLOGÍA"/>
    <s v="Tecnología"/>
    <x v="1"/>
    <x v="6"/>
    <s v="1500"/>
    <s v="1"/>
    <s v="0"/>
    <s v="101"/>
    <m/>
    <m/>
    <s v="Propios"/>
    <x v="0"/>
    <s v="CSF"/>
    <s v="IMPLEMENTACIÓN DEL PLAN ESTRATÉGICO"/>
    <n v="45666271560"/>
    <n v="0"/>
    <n v="0"/>
    <n v="45666271560"/>
    <n v="0"/>
    <n v="13389522776"/>
    <n v="32276748784"/>
    <n v="13389522776"/>
    <n v="0"/>
    <n v="0"/>
    <n v="0"/>
  </r>
  <r>
    <s v="41-06-00-001"/>
    <x v="1"/>
    <x v="1"/>
    <x v="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7014436040"/>
    <n v="0"/>
    <n v="0"/>
    <n v="7014436040"/>
    <n v="0"/>
    <n v="0"/>
    <n v="7014436040"/>
    <n v="0"/>
    <n v="0"/>
    <n v="0"/>
    <n v="0"/>
  </r>
  <r>
    <s v="41-06-00-001"/>
    <x v="1"/>
    <x v="1"/>
    <x v="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50918000"/>
    <n v="0"/>
    <n v="0"/>
    <n v="150918000"/>
    <n v="0"/>
    <n v="0"/>
    <n v="150918000"/>
    <n v="0"/>
    <n v="0"/>
    <n v="0"/>
    <n v="0"/>
  </r>
  <r>
    <s v="41-06-00-001"/>
    <x v="1"/>
    <x v="1"/>
    <x v="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4424802381"/>
    <n v="0"/>
    <n v="0"/>
    <n v="24424802381"/>
    <n v="0"/>
    <n v="6717825360"/>
    <n v="17706977021"/>
    <n v="3155684160"/>
    <n v="0"/>
    <n v="0"/>
    <n v="0"/>
  </r>
  <r>
    <s v="41-06-00-001"/>
    <x v="1"/>
    <x v="1"/>
    <x v="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76524000"/>
    <n v="0"/>
    <n v="0"/>
    <n v="1376524000"/>
    <n v="0"/>
    <n v="0"/>
    <n v="1376524000"/>
    <n v="0"/>
    <n v="0"/>
    <n v="0"/>
    <n v="0"/>
  </r>
  <r>
    <s v="41-06-00-001"/>
    <x v="1"/>
    <x v="1"/>
    <x v="1"/>
    <s v="C-4199-1500-2-0-105"/>
    <x v="23"/>
    <x v="8"/>
    <s v="DIRECCION FINANCIERA"/>
    <s v="Dirección Financiera"/>
    <x v="1"/>
    <x v="6"/>
    <s v="1500"/>
    <s v="2"/>
    <s v="0"/>
    <s v="105"/>
    <m/>
    <m/>
    <s v="Propios"/>
    <x v="0"/>
    <s v="CSF"/>
    <s v="GASTOS DE ADMINISTRACIÓN RECAUDO PILA"/>
    <n v="6500000000"/>
    <n v="0"/>
    <n v="0"/>
    <n v="6500000000"/>
    <n v="0"/>
    <n v="3482423894"/>
    <n v="3017576106"/>
    <n v="3482423894"/>
    <n v="0"/>
    <n v="0"/>
    <n v="0"/>
  </r>
  <r>
    <s v="41-06-00-001"/>
    <x v="1"/>
    <x v="1"/>
    <x v="1"/>
    <s v="C-4199-1500-2-0-107"/>
    <x v="23"/>
    <x v="8"/>
    <s v="DIRECCION FINANCIERA"/>
    <s v="Dirección Financiera"/>
    <x v="1"/>
    <x v="6"/>
    <s v="1500"/>
    <s v="2"/>
    <s v="0"/>
    <s v="107"/>
    <m/>
    <m/>
    <s v="Propios"/>
    <x v="4"/>
    <s v="CSF"/>
    <s v="GASTOS ADMINISTRACIÓN CAJA DE COMPENSACIÓN FAMILIAR"/>
    <n v="3193000"/>
    <n v="0"/>
    <n v="0"/>
    <n v="3193000"/>
    <n v="0"/>
    <n v="0"/>
    <n v="3193000"/>
    <n v="0"/>
    <n v="0"/>
    <n v="0"/>
    <n v="0"/>
  </r>
  <r>
    <s v="41-06-00-001"/>
    <x v="1"/>
    <x v="1"/>
    <x v="1"/>
    <s v="C-4199-1500-2-0-109"/>
    <x v="23"/>
    <x v="8"/>
    <s v="DIRECCION FINANCIERA"/>
    <s v="Dirección Financiera"/>
    <x v="1"/>
    <x v="6"/>
    <s v="1500"/>
    <s v="2"/>
    <s v="0"/>
    <s v="109"/>
    <m/>
    <m/>
    <s v="Propios"/>
    <x v="4"/>
    <s v="CSF"/>
    <s v="DESARROLLO NORMATIVO"/>
    <n v="536070000"/>
    <n v="0"/>
    <n v="0"/>
    <n v="536070000"/>
    <n v="0"/>
    <n v="274400000"/>
    <n v="261670000"/>
    <n v="34000000"/>
    <n v="0"/>
    <n v="0"/>
    <n v="0"/>
  </r>
  <r>
    <s v="41-06-00-001"/>
    <x v="1"/>
    <x v="1"/>
    <x v="1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722933"/>
    <n v="0"/>
    <n v="0"/>
    <n v="2722933"/>
    <n v="0"/>
    <n v="0"/>
    <n v="2722933"/>
    <n v="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4"/>
    <s v="CSF"/>
    <s v="SOPORTE A LA GESTIÓN DEL PROYECTO - DE TIPO ADMINISTRATIVO"/>
    <n v="26868065543"/>
    <n v="0"/>
    <n v="0"/>
    <n v="26868065543"/>
    <n v="0"/>
    <n v="174887010"/>
    <n v="26693178533"/>
    <n v="17488701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577594275"/>
    <n v="0"/>
    <n v="0"/>
    <n v="30577594275"/>
    <n v="0"/>
    <n v="23248701134"/>
    <n v="7328893141"/>
    <n v="23248701134"/>
    <n v="0"/>
    <n v="0"/>
    <n v="0"/>
  </r>
  <r>
    <s v="41-06-00-001"/>
    <x v="1"/>
    <x v="1"/>
    <x v="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00806844"/>
    <n v="0"/>
    <n v="0"/>
    <n v="1100806844"/>
    <n v="0"/>
    <n v="476749777"/>
    <n v="624057067"/>
    <n v="476749777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4"/>
    <s v="CSF"/>
    <s v="ADMINISTRACIÓN DE PLANTA FISICA - VIGILANCIA"/>
    <n v="21717856160"/>
    <n v="0"/>
    <n v="0"/>
    <n v="21717856160"/>
    <n v="0"/>
    <n v="3225884356"/>
    <n v="18491971804"/>
    <n v="3225884356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0"/>
    <s v="CSF"/>
    <s v="ADMINISTRACIÓN DE PLANTA FISICA - VIGILANCIA"/>
    <n v="18781785261"/>
    <n v="0"/>
    <n v="0"/>
    <n v="18781785261"/>
    <n v="0"/>
    <n v="15555900905"/>
    <n v="3225884356"/>
    <n v="15555900905"/>
    <n v="0"/>
    <n v="0"/>
    <n v="0"/>
  </r>
  <r>
    <s v="41-06-00-001"/>
    <x v="1"/>
    <x v="1"/>
    <x v="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90259160"/>
    <n v="0"/>
    <n v="0"/>
    <n v="890259160"/>
    <n v="0"/>
    <n v="0"/>
    <n v="890259160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4"/>
    <s v="CSF"/>
    <s v="GASTOS DE TRANSPORTE AEREO"/>
    <n v="5018206428"/>
    <n v="0"/>
    <n v="0"/>
    <n v="5018206428"/>
    <n v="0"/>
    <n v="0"/>
    <n v="5018206428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0"/>
    <s v="CSF"/>
    <s v="GASTOS DE TRANSPORTE AEREO"/>
    <n v="6368005333"/>
    <n v="0"/>
    <n v="0"/>
    <n v="6368005333"/>
    <n v="0"/>
    <n v="6368005333"/>
    <n v="0"/>
    <n v="6368005333"/>
    <n v="0"/>
    <n v="0"/>
    <n v="0"/>
  </r>
  <r>
    <s v="41-06-00-001"/>
    <x v="1"/>
    <x v="1"/>
    <x v="1"/>
    <s v="C-4199-1500-2-0-301"/>
    <x v="23"/>
    <x v="8"/>
    <s v="DIRECCIÓN DE ABASTECIMIENTO"/>
    <s v="Abastecimiento"/>
    <x v="1"/>
    <x v="6"/>
    <s v="1500"/>
    <s v="2"/>
    <s v="0"/>
    <s v="301"/>
    <m/>
    <m/>
    <s v="Propios"/>
    <x v="0"/>
    <s v="CSF"/>
    <s v="SOPORTE A LA GESTIÓN DEL PROYECTO - DE TIPO LOGÍSTICO"/>
    <n v="4500000000"/>
    <n v="0"/>
    <n v="0"/>
    <n v="4500000000"/>
    <n v="0"/>
    <n v="1800000000"/>
    <n v="2700000000"/>
    <n v="180000000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4"/>
    <s v="CSF"/>
    <s v="SOPORTE A LA GESTIÓN DEL PROYECTO - RELACIONADA CON LOS SERVICIOS DE ATENCIÓN"/>
    <n v="7201968920"/>
    <n v="0"/>
    <n v="0"/>
    <n v="7201968920"/>
    <n v="0"/>
    <n v="0"/>
    <n v="7201968920"/>
    <n v="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0"/>
    <s v="CSF"/>
    <s v="SOPORTE A LA GESTIÓN DEL PROYECTO - RELACIONADA CON LOS SERVICIOS DE ATENCIÓN"/>
    <n v="10430355030"/>
    <n v="0"/>
    <n v="0"/>
    <n v="10430355030"/>
    <n v="0"/>
    <n v="5373301570"/>
    <n v="5057053460"/>
    <n v="5373301570"/>
    <n v="0"/>
    <n v="0"/>
    <n v="0"/>
  </r>
  <r>
    <s v="41-06-00-001"/>
    <x v="1"/>
    <x v="1"/>
    <x v="1"/>
    <s v="C-4199-1500-2-0-501"/>
    <x v="23"/>
    <x v="8"/>
    <s v="OFICINA ASESORA JURÍDICA"/>
    <s v="Jurídica"/>
    <x v="1"/>
    <x v="6"/>
    <s v="1500"/>
    <s v="2"/>
    <s v="0"/>
    <s v="501"/>
    <m/>
    <m/>
    <s v="Propios"/>
    <x v="4"/>
    <s v="CSF"/>
    <s v="OTROS GASTOS DE COBRO COACTIVO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C-4199-1500-2-0-502"/>
    <x v="23"/>
    <x v="8"/>
    <s v="OFICINA ASESORA JURÍDICA"/>
    <s v="Jurídica"/>
    <x v="1"/>
    <x v="6"/>
    <s v="1500"/>
    <s v="2"/>
    <s v="0"/>
    <s v="502"/>
    <m/>
    <m/>
    <s v="Propios"/>
    <x v="4"/>
    <s v="CSF"/>
    <s v="VIGILANCIA Y CONTROL JUDICIAL"/>
    <n v="206000000"/>
    <n v="0"/>
    <n v="0"/>
    <n v="206000000"/>
    <n v="0"/>
    <n v="0"/>
    <n v="206000000"/>
    <n v="0"/>
    <n v="0"/>
    <n v="0"/>
    <n v="0"/>
  </r>
  <r>
    <s v="41-06-00-001"/>
    <x v="1"/>
    <x v="1"/>
    <x v="1"/>
    <s v="C-4199-1500-2-0-503"/>
    <x v="23"/>
    <x v="8"/>
    <s v="DIRECCIÓN DE CONTRATACIÓN"/>
    <s v="Dirección de Contratación."/>
    <x v="1"/>
    <x v="6"/>
    <s v="1500"/>
    <s v="2"/>
    <s v="0"/>
    <s v="503"/>
    <m/>
    <m/>
    <s v="Propios"/>
    <x v="4"/>
    <s v="CSF"/>
    <s v="APOYO AL PROCESO DE GESTIÓN DE CONTRATACIÓN"/>
    <n v="51500000"/>
    <n v="0"/>
    <n v="0"/>
    <n v="51500000"/>
    <n v="0"/>
    <n v="0"/>
    <n v="51500000"/>
    <n v="0"/>
    <n v="0"/>
    <n v="0"/>
    <n v="0"/>
  </r>
  <r>
    <s v="41-06-00-001"/>
    <x v="1"/>
    <x v="1"/>
    <x v="1"/>
    <s v="C-4199-1500-2-0-602"/>
    <x v="23"/>
    <x v="8"/>
    <s v="DIRECCIÓN DE GESTIÓN HUMANA"/>
    <s v="Gestión Humana - Pres. Serv"/>
    <x v="1"/>
    <x v="6"/>
    <s v="1500"/>
    <s v="2"/>
    <s v="0"/>
    <s v="602"/>
    <m/>
    <m/>
    <s v="Propios"/>
    <x v="4"/>
    <s v="CSF"/>
    <s v="SOPORTE A LA GESTIÓN DEL PROYECTO - APOYO EN CONTRATACIÓN DE SERVICIOS"/>
    <n v="760422200"/>
    <n v="0"/>
    <n v="0"/>
    <n v="760422200"/>
    <n v="0"/>
    <n v="108952000"/>
    <n v="651470200"/>
    <n v="67056000"/>
    <n v="0"/>
    <n v="0"/>
    <n v="0"/>
  </r>
  <r>
    <s v="41-06-00-001"/>
    <x v="1"/>
    <x v="1"/>
    <x v="1"/>
    <s v="C-4199-1500-2-0-701"/>
    <x v="23"/>
    <x v="8"/>
    <s v="DIRECCIÓN DE PLANEACION Y CONTROL DE LA GESTION"/>
    <s v="Planeación"/>
    <x v="1"/>
    <x v="6"/>
    <s v="1500"/>
    <s v="2"/>
    <s v="0"/>
    <s v="701"/>
    <m/>
    <m/>
    <s v="Propios"/>
    <x v="4"/>
    <s v="CSF"/>
    <s v="MEJORAMIENTO A LA GESTIÓN INSTITUCIONAL"/>
    <n v="258993500"/>
    <n v="0"/>
    <n v="0"/>
    <n v="258993500"/>
    <n v="0"/>
    <n v="0"/>
    <n v="258993500"/>
    <n v="0"/>
    <n v="0"/>
    <n v="0"/>
    <n v="0"/>
  </r>
  <r>
    <s v="41-06-00-001"/>
    <x v="1"/>
    <x v="1"/>
    <x v="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531245851"/>
    <n v="0"/>
    <n v="0"/>
    <n v="531245851"/>
    <n v="0"/>
    <n v="0"/>
    <n v="531245851"/>
    <n v="0"/>
    <n v="0"/>
    <n v="0"/>
    <n v="0"/>
  </r>
  <r>
    <s v="41-06-00-001"/>
    <x v="1"/>
    <x v="1"/>
    <x v="1"/>
    <s v="C-4199-1500-2-0-703"/>
    <x v="23"/>
    <x v="8"/>
    <s v="DIRECCIÓN DE GESTIÓN HUMANA"/>
    <s v="Gestión Humana - Pres. Serv"/>
    <x v="1"/>
    <x v="6"/>
    <s v="1500"/>
    <s v="2"/>
    <s v="0"/>
    <s v="703"/>
    <m/>
    <m/>
    <s v="Propios"/>
    <x v="4"/>
    <s v="CSF"/>
    <s v="SOPORTE A LA GESTIÓN DEL PROYECTO - APOYO EN CONTRATACIÓN DE SERVICIOS"/>
    <n v="3411475000"/>
    <n v="0"/>
    <n v="0"/>
    <n v="3411475000"/>
    <n v="0"/>
    <n v="0"/>
    <n v="3411475000"/>
    <n v="0"/>
    <n v="0"/>
    <n v="0"/>
    <n v="0"/>
  </r>
  <r>
    <s v="41-06-00-001"/>
    <x v="1"/>
    <x v="1"/>
    <x v="1"/>
    <s v="C-4199-1500-2-0-704"/>
    <x v="23"/>
    <x v="8"/>
    <s v="DIRECCIÓN DE GESTIÓN HUMANA"/>
    <s v="Gestión Humana- Viáticos"/>
    <x v="1"/>
    <x v="6"/>
    <s v="1500"/>
    <s v="2"/>
    <s v="0"/>
    <s v="704"/>
    <m/>
    <m/>
    <s v="Propios"/>
    <x v="4"/>
    <s v="CSF"/>
    <s v="SOPORTE A LA GESTIÓN DEL PROYECTO - GASTOS Y VIÁTICOS DE VIAJE"/>
    <n v="147078000"/>
    <n v="0"/>
    <n v="0"/>
    <n v="147078000"/>
    <n v="0"/>
    <n v="0"/>
    <n v="147078000"/>
    <n v="0"/>
    <n v="0"/>
    <n v="0"/>
    <n v="0"/>
  </r>
  <r>
    <s v="41-06-00-001"/>
    <x v="1"/>
    <x v="1"/>
    <x v="1"/>
    <s v="C-4199-1500-2-0-801"/>
    <x v="23"/>
    <x v="8"/>
    <s v="DIRECCIÓN DE GESTIÓN HUMANA"/>
    <s v="Gestión Humana- Capacitación"/>
    <x v="1"/>
    <x v="6"/>
    <s v="1500"/>
    <s v="2"/>
    <s v="0"/>
    <s v="801"/>
    <m/>
    <m/>
    <s v="Propios"/>
    <x v="4"/>
    <s v="CSF"/>
    <s v="CAPACITACIÓN FORMAL Y NO FORMAL"/>
    <n v="1612800000"/>
    <n v="0"/>
    <n v="0"/>
    <n v="1612800000"/>
    <n v="0"/>
    <n v="0"/>
    <n v="1612800000"/>
    <n v="0"/>
    <n v="0"/>
    <n v="0"/>
    <n v="0"/>
  </r>
  <r>
    <s v="41-06-00-001"/>
    <x v="1"/>
    <x v="1"/>
    <x v="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328668"/>
    <n v="0"/>
    <n v="0"/>
    <n v="85328668"/>
    <n v="0"/>
    <n v="14817701"/>
    <n v="70510967"/>
    <n v="14817701"/>
    <n v="0"/>
    <n v="0"/>
    <n v="0"/>
  </r>
  <r>
    <s v="41-06-00-001"/>
    <x v="1"/>
    <x v="1"/>
    <x v="1"/>
    <s v="C-4199-1500-3-0-101"/>
    <x v="24"/>
    <x v="9"/>
    <s v="SUBDIRECCIÓN DE MONITORÉO Y EVALUACIÓN"/>
    <s v="Planeación"/>
    <x v="1"/>
    <x v="6"/>
    <s v="1500"/>
    <s v="3"/>
    <s v="0"/>
    <s v="101"/>
    <m/>
    <m/>
    <s v="Propios"/>
    <x v="0"/>
    <s v="CSF"/>
    <s v="INVESTIGACIÓN Y EVALUACIÓN"/>
    <n v="5500000000"/>
    <n v="0"/>
    <n v="0"/>
    <n v="5500000000"/>
    <n v="0"/>
    <n v="2852422261"/>
    <n v="2647577739"/>
    <n v="2852422261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3"/>
    <s v="CSF"/>
    <s v="PROMOCIÓN Y FOMENTO DE UNA CULTURA DE GARANTIA Y RESTITUCIÓN  DE UNA CULTURA DE DERECHOS DE LA NIÑEZ Y LA FAMILIA"/>
    <n v="3000000000"/>
    <n v="0"/>
    <n v="0"/>
    <n v="3000000000"/>
    <n v="0"/>
    <n v="0"/>
    <n v="3000000000"/>
    <n v="0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0"/>
    <s v="CSF"/>
    <s v="PROMOCIÓN Y FOMENTO DE UNA CULTURA DE GARANTIA Y RESTITUCIÓN  DE UNA CULTURA DE DERECHOS DE LA NIÑEZ Y LA FAMILIA"/>
    <n v="6890000000"/>
    <n v="0"/>
    <n v="0"/>
    <n v="6890000000"/>
    <n v="0"/>
    <n v="0"/>
    <n v="6890000000"/>
    <n v="0"/>
    <n v="0"/>
    <n v="0"/>
    <n v="0"/>
  </r>
  <r>
    <s v="41-06-00-001"/>
    <x v="1"/>
    <x v="1"/>
    <x v="1"/>
    <s v="C-4199-1500-4-0-103"/>
    <x v="25"/>
    <x v="10"/>
    <s v="DIRECCIÓN DE GESTIÓN HUMANA"/>
    <s v="Gestión Humana- Viáticos"/>
    <x v="1"/>
    <x v="6"/>
    <s v="1500"/>
    <s v="4"/>
    <s v="0"/>
    <s v="103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C-4199-1500-4-0-999"/>
    <x v="25"/>
    <x v="10"/>
    <s v="OFICINA ASESORA DE COMUNICACIONES"/>
    <s v="Comunicaciones"/>
    <x v="1"/>
    <x v="6"/>
    <s v="1500"/>
    <s v="4"/>
    <s v="0"/>
    <s v="999"/>
    <m/>
    <m/>
    <s v="Propios"/>
    <x v="0"/>
    <s v="CSF"/>
    <s v="GRAVAMEN A LOS MOVIMIENTOS FINANCIEROS - GMF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Nación"/>
    <x v="2"/>
    <s v="CSF"/>
    <s v="CONSTRUCCION, AMPLIACIÓN Y ADECUACIÓN DE LA INFRAESTRUCTURA"/>
    <n v="30000000000"/>
    <n v="0"/>
    <n v="0"/>
    <n v="30000000000"/>
    <n v="0"/>
    <n v="29526000000"/>
    <n v="474000000"/>
    <n v="2952600000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7084802131"/>
    <n v="0"/>
    <n v="0"/>
    <n v="7084802131"/>
    <n v="0"/>
    <n v="3489739750"/>
    <n v="3595062381"/>
    <n v="3489739750"/>
    <n v="0"/>
    <n v="0"/>
    <n v="0"/>
  </r>
  <r>
    <s v="41-06-00-001"/>
    <x v="1"/>
    <x v="1"/>
    <x v="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05000000"/>
    <n v="0"/>
    <n v="0"/>
    <n v="905000000"/>
    <n v="0"/>
    <n v="0"/>
    <n v="905000000"/>
    <n v="0"/>
    <n v="0"/>
    <n v="0"/>
    <n v="0"/>
  </r>
  <r>
    <s v="41-06-00-001"/>
    <x v="1"/>
    <x v="1"/>
    <x v="1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2634079529"/>
    <n v="0"/>
    <n v="0"/>
    <n v="2634079529"/>
    <n v="0"/>
    <n v="346510757"/>
    <n v="2287568772"/>
    <n v="0"/>
    <n v="0"/>
    <n v="0"/>
    <n v="0"/>
  </r>
  <r>
    <s v="41-06-00-001"/>
    <x v="1"/>
    <x v="1"/>
    <x v="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9770000"/>
    <n v="0"/>
    <n v="0"/>
    <n v="89770000"/>
    <n v="0"/>
    <n v="0"/>
    <n v="89770000"/>
    <n v="0"/>
    <n v="0"/>
    <n v="0"/>
    <n v="0"/>
  </r>
  <r>
    <s v="41-06-00-005"/>
    <x v="2"/>
    <x v="2"/>
    <x v="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617000"/>
    <n v="0"/>
    <n v="0"/>
    <n v="617000"/>
    <n v="0"/>
    <n v="0"/>
    <n v="617000"/>
    <n v="0"/>
    <n v="0"/>
    <n v="0"/>
    <n v="0"/>
  </r>
  <r>
    <s v="41-06-00-005"/>
    <x v="2"/>
    <x v="2"/>
    <x v="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5286000"/>
    <n v="0"/>
    <n v="0"/>
    <n v="265286000"/>
    <n v="0"/>
    <n v="0"/>
    <n v="265286000"/>
    <n v="0"/>
    <n v="0"/>
    <n v="0"/>
    <n v="0"/>
  </r>
  <r>
    <s v="41-06-00-005"/>
    <x v="2"/>
    <x v="2"/>
    <x v="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2000000"/>
    <n v="0"/>
    <n v="0"/>
    <n v="22000000"/>
    <n v="0"/>
    <n v="0"/>
    <n v="22000000"/>
    <n v="0"/>
    <n v="0"/>
    <n v="0"/>
    <n v="0"/>
  </r>
  <r>
    <s v="41-06-00-005"/>
    <x v="2"/>
    <x v="2"/>
    <x v="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78102554"/>
    <n v="0"/>
    <n v="0"/>
    <n v="278102554"/>
    <n v="0"/>
    <n v="0"/>
    <n v="278102554"/>
    <n v="0"/>
    <n v="0"/>
    <n v="0"/>
    <n v="0"/>
  </r>
  <r>
    <s v="41-06-00-005"/>
    <x v="2"/>
    <x v="2"/>
    <x v="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6000000"/>
    <n v="0"/>
    <n v="0"/>
    <n v="36000000"/>
    <n v="0"/>
    <n v="0"/>
    <n v="36000000"/>
    <n v="0"/>
    <n v="0"/>
    <n v="0"/>
    <n v="0"/>
  </r>
  <r>
    <s v="41-06-00-005"/>
    <x v="2"/>
    <x v="2"/>
    <x v="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2432000"/>
    <n v="0"/>
    <n v="0"/>
    <n v="42432000"/>
    <n v="0"/>
    <n v="0"/>
    <n v="42432000"/>
    <n v="0"/>
    <n v="0"/>
    <n v="0"/>
    <n v="0"/>
  </r>
  <r>
    <s v="41-06-00-005"/>
    <x v="2"/>
    <x v="2"/>
    <x v="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89500000"/>
    <n v="0"/>
    <n v="0"/>
    <n v="189500000"/>
    <n v="0"/>
    <n v="0"/>
    <n v="189500000"/>
    <n v="0"/>
    <n v="0"/>
    <n v="0"/>
    <n v="0"/>
  </r>
  <r>
    <s v="41-06-00-005"/>
    <x v="2"/>
    <x v="2"/>
    <x v="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0999395"/>
    <n v="0"/>
    <n v="0"/>
    <n v="40999395"/>
    <n v="0"/>
    <n v="0"/>
    <n v="40999395"/>
    <n v="0"/>
    <n v="0"/>
    <n v="0"/>
    <n v="0"/>
  </r>
  <r>
    <s v="41-06-00-005"/>
    <x v="2"/>
    <x v="2"/>
    <x v="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05"/>
    <x v="2"/>
    <x v="2"/>
    <x v="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20159656"/>
    <n v="0"/>
    <n v="0"/>
    <n v="220159656"/>
    <n v="0"/>
    <n v="0"/>
    <n v="220159656"/>
    <n v="0"/>
    <n v="0"/>
    <n v="0"/>
    <n v="0"/>
  </r>
  <r>
    <s v="41-06-00-005"/>
    <x v="2"/>
    <x v="2"/>
    <x v="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00904708"/>
    <n v="0"/>
    <n v="0"/>
    <n v="1400904708"/>
    <n v="0"/>
    <n v="1400904708"/>
    <n v="0"/>
    <n v="1400904708"/>
    <n v="0"/>
    <n v="0"/>
    <n v="0"/>
  </r>
  <r>
    <s v="41-06-00-005"/>
    <x v="2"/>
    <x v="2"/>
    <x v="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9872"/>
    <n v="0"/>
    <n v="0"/>
    <n v="80289872"/>
    <n v="0"/>
    <n v="0"/>
    <n v="80289872"/>
    <n v="0"/>
    <n v="0"/>
    <n v="0"/>
    <n v="0"/>
  </r>
  <r>
    <s v="41-06-00-005"/>
    <x v="2"/>
    <x v="2"/>
    <x v="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099980"/>
    <n v="0"/>
    <n v="0"/>
    <n v="19099980"/>
    <n v="0"/>
    <n v="0"/>
    <n v="19099980"/>
    <n v="0"/>
    <n v="0"/>
    <n v="0"/>
    <n v="0"/>
  </r>
  <r>
    <s v="41-06-00-005"/>
    <x v="2"/>
    <x v="2"/>
    <x v="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022512433"/>
    <n v="0"/>
    <n v="0"/>
    <n v="13022512433"/>
    <n v="0"/>
    <n v="12040710633"/>
    <n v="981801800"/>
    <n v="12040710633"/>
    <n v="0"/>
    <n v="0"/>
    <n v="0"/>
  </r>
  <r>
    <s v="41-06-00-005"/>
    <x v="2"/>
    <x v="2"/>
    <x v="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188230494"/>
    <n v="0"/>
    <n v="0"/>
    <n v="46188230494"/>
    <n v="0"/>
    <n v="45530360974"/>
    <n v="657869520"/>
    <n v="45530360974"/>
    <n v="0"/>
    <n v="0"/>
    <n v="0"/>
  </r>
  <r>
    <s v="41-06-00-005"/>
    <x v="2"/>
    <x v="2"/>
    <x v="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24439575"/>
    <n v="0"/>
    <n v="0"/>
    <n v="1124439575"/>
    <n v="0"/>
    <n v="697936260"/>
    <n v="426503315"/>
    <n v="697936260"/>
    <n v="0"/>
    <n v="0"/>
    <n v="0"/>
  </r>
  <r>
    <s v="41-06-00-005"/>
    <x v="2"/>
    <x v="2"/>
    <x v="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656027862"/>
    <n v="0"/>
    <n v="0"/>
    <n v="14656027862"/>
    <n v="0"/>
    <n v="14643805729"/>
    <n v="12222133"/>
    <n v="14643805729"/>
    <n v="0"/>
    <n v="0"/>
    <n v="0"/>
  </r>
  <r>
    <s v="41-06-00-005"/>
    <x v="2"/>
    <x v="2"/>
    <x v="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146917500"/>
    <n v="0"/>
    <n v="0"/>
    <n v="3146917500"/>
    <n v="0"/>
    <n v="18007500"/>
    <n v="3128910000"/>
    <n v="0"/>
    <n v="0"/>
    <n v="0"/>
    <n v="0"/>
  </r>
  <r>
    <s v="41-06-00-005"/>
    <x v="2"/>
    <x v="2"/>
    <x v="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05"/>
    <x v="2"/>
    <x v="2"/>
    <x v="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399000"/>
    <n v="0"/>
    <n v="0"/>
    <n v="27399000"/>
    <n v="0"/>
    <n v="0"/>
    <n v="27399000"/>
    <n v="0"/>
    <n v="0"/>
    <n v="0"/>
    <n v="0"/>
  </r>
  <r>
    <s v="41-06-00-005"/>
    <x v="2"/>
    <x v="2"/>
    <x v="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4288117055"/>
    <n v="0"/>
    <n v="0"/>
    <n v="74288117055"/>
    <n v="0"/>
    <n v="29326318729"/>
    <n v="44961798326"/>
    <n v="29326318729"/>
    <n v="0"/>
    <n v="0"/>
    <n v="0"/>
  </r>
  <r>
    <s v="41-06-00-005"/>
    <x v="2"/>
    <x v="2"/>
    <x v="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4504931716"/>
    <n v="0"/>
    <n v="0"/>
    <n v="114504931716"/>
    <n v="0"/>
    <n v="326424264"/>
    <n v="114178507452"/>
    <n v="326424264"/>
    <n v="0"/>
    <n v="0"/>
    <n v="0"/>
  </r>
  <r>
    <s v="41-06-00-005"/>
    <x v="2"/>
    <x v="2"/>
    <x v="2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104346357049"/>
    <n v="0"/>
    <n v="0"/>
    <n v="104346357049"/>
    <n v="0"/>
    <n v="99221858751"/>
    <n v="5124498298"/>
    <n v="99221858751"/>
    <n v="0"/>
    <n v="0"/>
    <n v="0"/>
  </r>
  <r>
    <s v="41-06-00-005"/>
    <x v="2"/>
    <x v="2"/>
    <x v="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20234000"/>
    <n v="0"/>
    <n v="0"/>
    <n v="3020234000"/>
    <n v="0"/>
    <n v="242305000"/>
    <n v="2777929000"/>
    <n v="0"/>
    <n v="0"/>
    <n v="0"/>
    <n v="0"/>
  </r>
  <r>
    <s v="41-06-00-005"/>
    <x v="2"/>
    <x v="2"/>
    <x v="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5"/>
    <x v="2"/>
    <x v="2"/>
    <x v="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951338245"/>
    <n v="0"/>
    <n v="0"/>
    <n v="5951338245"/>
    <n v="0"/>
    <n v="896748952"/>
    <n v="5054589293"/>
    <n v="896748952"/>
    <n v="0"/>
    <n v="0"/>
    <n v="0"/>
  </r>
  <r>
    <s v="41-06-00-005"/>
    <x v="2"/>
    <x v="2"/>
    <x v="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17203353"/>
    <n v="0"/>
    <n v="0"/>
    <n v="1217203353"/>
    <n v="0"/>
    <n v="1217203353"/>
    <n v="0"/>
    <n v="1217203353"/>
    <n v="0"/>
    <n v="0"/>
    <n v="0"/>
  </r>
  <r>
    <s v="41-06-00-005"/>
    <x v="2"/>
    <x v="2"/>
    <x v="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5"/>
    <x v="2"/>
    <x v="2"/>
    <x v="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69241"/>
    <n v="0"/>
    <n v="0"/>
    <n v="25269241"/>
    <n v="0"/>
    <n v="0"/>
    <n v="25269241"/>
    <n v="0"/>
    <n v="0"/>
    <n v="0"/>
    <n v="0"/>
  </r>
  <r>
    <s v="41-06-00-005"/>
    <x v="2"/>
    <x v="2"/>
    <x v="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854567650"/>
    <n v="0"/>
    <n v="0"/>
    <n v="2854567650"/>
    <n v="0"/>
    <n v="0"/>
    <n v="2854567650"/>
    <n v="0"/>
    <n v="0"/>
    <n v="0"/>
    <n v="0"/>
  </r>
  <r>
    <s v="41-06-00-005"/>
    <x v="2"/>
    <x v="2"/>
    <x v="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901168700"/>
    <n v="0"/>
    <n v="0"/>
    <n v="1901168700"/>
    <n v="0"/>
    <n v="0"/>
    <n v="1901168700"/>
    <n v="0"/>
    <n v="0"/>
    <n v="0"/>
    <n v="0"/>
  </r>
  <r>
    <s v="41-06-00-005"/>
    <x v="2"/>
    <x v="2"/>
    <x v="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15039633"/>
    <n v="0"/>
    <n v="0"/>
    <n v="1915039633"/>
    <n v="0"/>
    <n v="1915039633"/>
    <n v="0"/>
    <n v="1915039633"/>
    <n v="0"/>
    <n v="0"/>
    <n v="0"/>
  </r>
  <r>
    <s v="41-06-00-005"/>
    <x v="2"/>
    <x v="2"/>
    <x v="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5"/>
    <x v="2"/>
    <x v="2"/>
    <x v="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31516667"/>
    <n v="273855829"/>
    <n v="0"/>
    <n v="0"/>
    <n v="0"/>
    <n v="0"/>
  </r>
  <r>
    <s v="41-06-00-005"/>
    <x v="2"/>
    <x v="2"/>
    <x v="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10472290"/>
    <n v="0"/>
    <n v="0"/>
    <n v="110472290"/>
    <n v="0"/>
    <n v="0"/>
    <n v="110472290"/>
    <n v="0"/>
    <n v="0"/>
    <n v="0"/>
    <n v="0"/>
  </r>
  <r>
    <s v="41-06-00-005"/>
    <x v="2"/>
    <x v="2"/>
    <x v="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663379"/>
    <n v="0"/>
    <n v="0"/>
    <n v="1663379"/>
    <n v="0"/>
    <n v="0"/>
    <n v="1663379"/>
    <n v="0"/>
    <n v="0"/>
    <n v="0"/>
    <n v="0"/>
  </r>
  <r>
    <s v="41-06-00-005"/>
    <x v="2"/>
    <x v="2"/>
    <x v="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05"/>
    <x v="2"/>
    <x v="2"/>
    <x v="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29000"/>
    <n v="0"/>
    <n v="0"/>
    <n v="7229000"/>
    <n v="0"/>
    <n v="0"/>
    <n v="7229000"/>
    <n v="0"/>
    <n v="0"/>
    <n v="0"/>
    <n v="0"/>
  </r>
  <r>
    <s v="41-06-00-005"/>
    <x v="2"/>
    <x v="2"/>
    <x v="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814056500"/>
    <n v="0"/>
    <n v="0"/>
    <n v="2814056500"/>
    <n v="0"/>
    <n v="856326800"/>
    <n v="1957729700"/>
    <n v="0"/>
    <n v="0"/>
    <n v="0"/>
    <n v="0"/>
  </r>
  <r>
    <s v="41-06-00-005"/>
    <x v="2"/>
    <x v="2"/>
    <x v="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06399000"/>
    <n v="0"/>
    <n v="0"/>
    <n v="106399000"/>
    <n v="0"/>
    <n v="0"/>
    <n v="106399000"/>
    <n v="0"/>
    <n v="0"/>
    <n v="0"/>
    <n v="0"/>
  </r>
  <r>
    <s v="41-06-00-005"/>
    <x v="2"/>
    <x v="2"/>
    <x v="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000000"/>
    <n v="0"/>
    <n v="0"/>
    <n v="2000000"/>
    <n v="0"/>
    <n v="0"/>
    <n v="2000000"/>
    <n v="0"/>
    <n v="0"/>
    <n v="0"/>
    <n v="0"/>
  </r>
  <r>
    <s v="41-06-00-005"/>
    <x v="2"/>
    <x v="2"/>
    <x v="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05"/>
    <x v="2"/>
    <x v="2"/>
    <x v="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012136"/>
    <n v="0"/>
    <n v="0"/>
    <n v="23012136"/>
    <n v="0"/>
    <n v="11506068"/>
    <n v="11506068"/>
    <n v="11506068"/>
    <n v="0"/>
    <n v="0"/>
    <n v="0"/>
  </r>
  <r>
    <s v="41-06-00-005"/>
    <x v="2"/>
    <x v="2"/>
    <x v="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44137129"/>
    <n v="0"/>
    <n v="0"/>
    <n v="544137129"/>
    <n v="0"/>
    <n v="296719286"/>
    <n v="247417843"/>
    <n v="296719286"/>
    <n v="0"/>
    <n v="0"/>
    <n v="0"/>
  </r>
  <r>
    <s v="41-06-00-005"/>
    <x v="2"/>
    <x v="2"/>
    <x v="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1378968"/>
    <n v="0"/>
    <n v="0"/>
    <n v="191378968"/>
    <n v="0"/>
    <n v="0"/>
    <n v="191378968"/>
    <n v="0"/>
    <n v="0"/>
    <n v="0"/>
    <n v="0"/>
  </r>
  <r>
    <s v="41-06-00-005"/>
    <x v="2"/>
    <x v="2"/>
    <x v="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1000219"/>
    <n v="0"/>
    <n v="0"/>
    <n v="41000219"/>
    <n v="0"/>
    <n v="0"/>
    <n v="41000219"/>
    <n v="0"/>
    <n v="0"/>
    <n v="0"/>
    <n v="0"/>
  </r>
  <r>
    <s v="41-06-00-005"/>
    <x v="2"/>
    <x v="2"/>
    <x v="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400000"/>
    <n v="0"/>
    <n v="0"/>
    <n v="1400000"/>
    <n v="0"/>
    <n v="0"/>
    <n v="1400000"/>
    <n v="0"/>
    <n v="0"/>
    <n v="0"/>
    <n v="0"/>
  </r>
  <r>
    <s v="41-06-00-005"/>
    <x v="2"/>
    <x v="2"/>
    <x v="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37000000"/>
    <n v="0"/>
    <n v="0"/>
    <n v="137000000"/>
    <n v="0"/>
    <n v="0"/>
    <n v="137000000"/>
    <n v="0"/>
    <n v="0"/>
    <n v="0"/>
    <n v="0"/>
  </r>
  <r>
    <s v="41-06-00-005"/>
    <x v="2"/>
    <x v="2"/>
    <x v="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5500000"/>
    <n v="0"/>
    <n v="0"/>
    <n v="55500000"/>
    <n v="0"/>
    <n v="0"/>
    <n v="55500000"/>
    <n v="0"/>
    <n v="0"/>
    <n v="0"/>
    <n v="0"/>
  </r>
  <r>
    <s v="41-06-00-005"/>
    <x v="2"/>
    <x v="2"/>
    <x v="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393611"/>
    <n v="0"/>
    <n v="0"/>
    <n v="21393611"/>
    <n v="0"/>
    <n v="0"/>
    <n v="21393611"/>
    <n v="0"/>
    <n v="0"/>
    <n v="0"/>
    <n v="0"/>
  </r>
  <r>
    <s v="41-06-00-005"/>
    <x v="2"/>
    <x v="2"/>
    <x v="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05"/>
    <x v="2"/>
    <x v="2"/>
    <x v="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150000"/>
    <n v="0"/>
    <n v="0"/>
    <n v="22150000"/>
    <n v="0"/>
    <n v="0"/>
    <n v="22150000"/>
    <n v="0"/>
    <n v="0"/>
    <n v="0"/>
    <n v="0"/>
  </r>
  <r>
    <s v="41-06-00-008"/>
    <x v="2"/>
    <x v="3"/>
    <x v="3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400000"/>
    <n v="0"/>
    <n v="0"/>
    <n v="400000"/>
    <n v="0"/>
    <n v="0"/>
    <n v="400000"/>
    <n v="0"/>
    <n v="0"/>
    <n v="0"/>
    <n v="0"/>
  </r>
  <r>
    <s v="41-06-00-008"/>
    <x v="2"/>
    <x v="3"/>
    <x v="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147000"/>
    <n v="0"/>
    <n v="0"/>
    <n v="69147000"/>
    <n v="0"/>
    <n v="0"/>
    <n v="69147000"/>
    <n v="0"/>
    <n v="0"/>
    <n v="0"/>
    <n v="0"/>
  </r>
  <r>
    <s v="41-06-00-008"/>
    <x v="2"/>
    <x v="3"/>
    <x v="3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64000"/>
    <n v="0"/>
    <n v="0"/>
    <n v="164000"/>
    <n v="0"/>
    <n v="0"/>
    <n v="164000"/>
    <n v="0"/>
    <n v="0"/>
    <n v="0"/>
    <n v="0"/>
  </r>
  <r>
    <s v="41-06-00-008"/>
    <x v="2"/>
    <x v="3"/>
    <x v="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4840000"/>
    <n v="0"/>
    <n v="0"/>
    <n v="4840000"/>
    <n v="0"/>
    <n v="0"/>
    <n v="4840000"/>
    <n v="0"/>
    <n v="0"/>
    <n v="0"/>
    <n v="0"/>
  </r>
  <r>
    <s v="41-06-00-008"/>
    <x v="2"/>
    <x v="3"/>
    <x v="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08"/>
    <x v="2"/>
    <x v="3"/>
    <x v="3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354000000"/>
    <n v="0"/>
    <n v="0"/>
    <n v="354000000"/>
    <n v="0"/>
    <n v="0"/>
    <n v="354000000"/>
    <n v="0"/>
    <n v="0"/>
    <n v="0"/>
    <n v="0"/>
  </r>
  <r>
    <s v="41-06-00-008"/>
    <x v="2"/>
    <x v="3"/>
    <x v="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08"/>
    <x v="2"/>
    <x v="3"/>
    <x v="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1320000"/>
    <n v="0"/>
    <n v="0"/>
    <n v="21320000"/>
    <n v="0"/>
    <n v="0"/>
    <n v="21320000"/>
    <n v="0"/>
    <n v="0"/>
    <n v="0"/>
    <n v="0"/>
  </r>
  <r>
    <s v="41-06-00-008"/>
    <x v="2"/>
    <x v="3"/>
    <x v="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5000000"/>
    <n v="0"/>
    <n v="0"/>
    <n v="295000000"/>
    <n v="0"/>
    <n v="0"/>
    <n v="295000000"/>
    <n v="0"/>
    <n v="0"/>
    <n v="0"/>
    <n v="0"/>
  </r>
  <r>
    <s v="41-06-00-008"/>
    <x v="2"/>
    <x v="3"/>
    <x v="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780000"/>
    <n v="0"/>
    <n v="0"/>
    <n v="780000"/>
    <n v="0"/>
    <n v="0"/>
    <n v="780000"/>
    <n v="0"/>
    <n v="0"/>
    <n v="0"/>
    <n v="0"/>
  </r>
  <r>
    <s v="41-06-00-008"/>
    <x v="2"/>
    <x v="3"/>
    <x v="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500000"/>
    <n v="0"/>
    <n v="0"/>
    <n v="14500000"/>
    <n v="0"/>
    <n v="0"/>
    <n v="14500000"/>
    <n v="0"/>
    <n v="0"/>
    <n v="0"/>
    <n v="0"/>
  </r>
  <r>
    <s v="41-06-00-008"/>
    <x v="2"/>
    <x v="3"/>
    <x v="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08"/>
    <x v="2"/>
    <x v="3"/>
    <x v="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7339920"/>
    <n v="0"/>
    <n v="0"/>
    <n v="107339920"/>
    <n v="0"/>
    <n v="0"/>
    <n v="107339920"/>
    <n v="0"/>
    <n v="0"/>
    <n v="0"/>
    <n v="0"/>
  </r>
  <r>
    <s v="41-06-00-008"/>
    <x v="2"/>
    <x v="3"/>
    <x v="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47649092"/>
    <n v="0"/>
    <n v="0"/>
    <n v="747649092"/>
    <n v="0"/>
    <n v="747649092"/>
    <n v="0"/>
    <n v="747649092"/>
    <n v="0"/>
    <n v="0"/>
    <n v="0"/>
  </r>
  <r>
    <s v="41-06-00-008"/>
    <x v="2"/>
    <x v="3"/>
    <x v="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7861542"/>
    <n v="0"/>
    <n v="0"/>
    <n v="17861542"/>
    <n v="0"/>
    <n v="0"/>
    <n v="17861542"/>
    <n v="0"/>
    <n v="0"/>
    <n v="0"/>
    <n v="0"/>
  </r>
  <r>
    <s v="41-06-00-008"/>
    <x v="2"/>
    <x v="3"/>
    <x v="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7061491"/>
    <n v="0"/>
    <n v="0"/>
    <n v="7061491"/>
    <n v="0"/>
    <n v="0"/>
    <n v="7061491"/>
    <n v="0"/>
    <n v="0"/>
    <n v="0"/>
    <n v="0"/>
  </r>
  <r>
    <s v="41-06-00-008"/>
    <x v="2"/>
    <x v="3"/>
    <x v="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661230200"/>
    <n v="0"/>
    <n v="0"/>
    <n v="1661230200"/>
    <n v="0"/>
    <n v="1277579275"/>
    <n v="383650925"/>
    <n v="1277579275"/>
    <n v="0"/>
    <n v="0"/>
    <n v="0"/>
  </r>
  <r>
    <s v="41-06-00-008"/>
    <x v="2"/>
    <x v="3"/>
    <x v="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653336523"/>
    <n v="0"/>
    <n v="0"/>
    <n v="7653336523"/>
    <n v="0"/>
    <n v="3488321956"/>
    <n v="4165014567"/>
    <n v="3488321956"/>
    <n v="0"/>
    <n v="0"/>
    <n v="0"/>
  </r>
  <r>
    <s v="41-06-00-008"/>
    <x v="2"/>
    <x v="3"/>
    <x v="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92562393"/>
    <n v="0"/>
    <n v="0"/>
    <n v="2192562393"/>
    <n v="0"/>
    <n v="243747805"/>
    <n v="1948814588"/>
    <n v="243747805"/>
    <n v="0"/>
    <n v="0"/>
    <n v="0"/>
  </r>
  <r>
    <s v="41-06-00-008"/>
    <x v="2"/>
    <x v="3"/>
    <x v="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08"/>
    <x v="2"/>
    <x v="3"/>
    <x v="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08"/>
    <x v="2"/>
    <x v="3"/>
    <x v="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4721000"/>
    <n v="0"/>
    <n v="0"/>
    <n v="24721000"/>
    <n v="0"/>
    <n v="0"/>
    <n v="24721000"/>
    <n v="0"/>
    <n v="0"/>
    <n v="0"/>
    <n v="0"/>
  </r>
  <r>
    <s v="41-06-00-008"/>
    <x v="2"/>
    <x v="3"/>
    <x v="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1299424758"/>
    <n v="0"/>
    <n v="0"/>
    <n v="51299424758"/>
    <n v="0"/>
    <n v="49376979357"/>
    <n v="1922445401"/>
    <n v="49376979357"/>
    <n v="0"/>
    <n v="0"/>
    <n v="0"/>
  </r>
  <r>
    <s v="41-06-00-008"/>
    <x v="2"/>
    <x v="3"/>
    <x v="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7377848954"/>
    <n v="0"/>
    <n v="0"/>
    <n v="97377848954"/>
    <n v="0"/>
    <n v="0"/>
    <n v="97377848954"/>
    <n v="0"/>
    <n v="0"/>
    <n v="0"/>
    <n v="0"/>
  </r>
  <r>
    <s v="41-06-00-008"/>
    <x v="2"/>
    <x v="3"/>
    <x v="3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8945157276"/>
    <n v="0"/>
    <n v="0"/>
    <n v="38945157276"/>
    <n v="0"/>
    <n v="38945157276"/>
    <n v="0"/>
    <n v="38945157276"/>
    <n v="0"/>
    <n v="0"/>
    <n v="0"/>
  </r>
  <r>
    <s v="41-06-00-008"/>
    <x v="2"/>
    <x v="3"/>
    <x v="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447961533"/>
    <n v="0"/>
    <n v="0"/>
    <n v="2447961533"/>
    <n v="0"/>
    <n v="0"/>
    <n v="2447961533"/>
    <n v="0"/>
    <n v="0"/>
    <n v="0"/>
    <n v="0"/>
  </r>
  <r>
    <s v="41-06-00-008"/>
    <x v="2"/>
    <x v="3"/>
    <x v="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8"/>
    <x v="2"/>
    <x v="3"/>
    <x v="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234438970"/>
    <n v="0"/>
    <n v="0"/>
    <n v="3234438970"/>
    <n v="0"/>
    <n v="0"/>
    <n v="3234438970"/>
    <n v="0"/>
    <n v="0"/>
    <n v="0"/>
    <n v="0"/>
  </r>
  <r>
    <s v="41-06-00-008"/>
    <x v="2"/>
    <x v="3"/>
    <x v="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37870540"/>
    <n v="0"/>
    <n v="0"/>
    <n v="237870540"/>
    <n v="0"/>
    <n v="162820540"/>
    <n v="75050000"/>
    <n v="162820540"/>
    <n v="0"/>
    <n v="0"/>
    <n v="0"/>
  </r>
  <r>
    <s v="41-06-00-008"/>
    <x v="2"/>
    <x v="3"/>
    <x v="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8"/>
    <x v="2"/>
    <x v="3"/>
    <x v="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087546"/>
    <n v="0"/>
    <n v="0"/>
    <n v="9087546"/>
    <n v="0"/>
    <n v="0"/>
    <n v="9087546"/>
    <n v="0"/>
    <n v="0"/>
    <n v="0"/>
    <n v="0"/>
  </r>
  <r>
    <s v="41-06-00-008"/>
    <x v="2"/>
    <x v="3"/>
    <x v="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209061400"/>
    <n v="0"/>
    <n v="0"/>
    <n v="1209061400"/>
    <n v="0"/>
    <n v="802134800"/>
    <n v="406926600"/>
    <n v="802134800"/>
    <n v="0"/>
    <n v="0"/>
    <n v="0"/>
  </r>
  <r>
    <s v="41-06-00-008"/>
    <x v="2"/>
    <x v="3"/>
    <x v="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74599850"/>
    <n v="0"/>
    <n v="0"/>
    <n v="74599850"/>
    <n v="0"/>
    <n v="0"/>
    <n v="74599850"/>
    <n v="0"/>
    <n v="0"/>
    <n v="0"/>
    <n v="0"/>
  </r>
  <r>
    <s v="41-06-00-008"/>
    <x v="2"/>
    <x v="3"/>
    <x v="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030178967"/>
    <n v="0"/>
    <n v="0"/>
    <n v="1030178967"/>
    <n v="0"/>
    <n v="0"/>
    <n v="1030178967"/>
    <n v="0"/>
    <n v="0"/>
    <n v="0"/>
    <n v="0"/>
  </r>
  <r>
    <s v="41-06-00-008"/>
    <x v="2"/>
    <x v="3"/>
    <x v="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8"/>
    <x v="2"/>
    <x v="3"/>
    <x v="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08"/>
    <x v="2"/>
    <x v="3"/>
    <x v="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9724339"/>
    <n v="0"/>
    <n v="0"/>
    <n v="39724339"/>
    <n v="0"/>
    <n v="0"/>
    <n v="39724339"/>
    <n v="0"/>
    <n v="0"/>
    <n v="0"/>
    <n v="0"/>
  </r>
  <r>
    <s v="41-06-00-008"/>
    <x v="2"/>
    <x v="3"/>
    <x v="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79908"/>
    <n v="0"/>
    <n v="0"/>
    <n v="579908"/>
    <n v="0"/>
    <n v="0"/>
    <n v="579908"/>
    <n v="0"/>
    <n v="0"/>
    <n v="0"/>
    <n v="0"/>
  </r>
  <r>
    <s v="41-06-00-008"/>
    <x v="2"/>
    <x v="3"/>
    <x v="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0"/>
    <n v="131178200"/>
    <n v="0"/>
    <n v="0"/>
    <n v="0"/>
    <n v="0"/>
  </r>
  <r>
    <s v="41-06-00-008"/>
    <x v="2"/>
    <x v="3"/>
    <x v="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753000"/>
    <n v="3000000"/>
    <n v="0"/>
    <n v="5753000"/>
    <n v="0"/>
    <n v="0"/>
    <n v="5753000"/>
    <n v="0"/>
    <n v="0"/>
    <n v="0"/>
    <n v="0"/>
  </r>
  <r>
    <s v="41-06-00-008"/>
    <x v="2"/>
    <x v="3"/>
    <x v="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5800000"/>
    <n v="0"/>
    <n v="0"/>
    <n v="495800000"/>
    <n v="0"/>
    <n v="0"/>
    <n v="495800000"/>
    <n v="0"/>
    <n v="0"/>
    <n v="0"/>
    <n v="0"/>
  </r>
  <r>
    <s v="41-06-00-008"/>
    <x v="2"/>
    <x v="3"/>
    <x v="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278000"/>
    <n v="0"/>
    <n v="0"/>
    <n v="42278000"/>
    <n v="0"/>
    <n v="0"/>
    <n v="42278000"/>
    <n v="0"/>
    <n v="0"/>
    <n v="0"/>
    <n v="0"/>
  </r>
  <r>
    <s v="41-06-00-008"/>
    <x v="2"/>
    <x v="3"/>
    <x v="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08"/>
    <x v="2"/>
    <x v="3"/>
    <x v="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8513166"/>
    <n v="0"/>
    <n v="0"/>
    <n v="48513166"/>
    <n v="0"/>
    <n v="0"/>
    <n v="48513166"/>
    <n v="0"/>
    <n v="0"/>
    <n v="0"/>
    <n v="0"/>
  </r>
  <r>
    <s v="41-06-00-008"/>
    <x v="2"/>
    <x v="3"/>
    <x v="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4811385"/>
    <n v="0"/>
    <n v="0"/>
    <n v="264811385"/>
    <n v="0"/>
    <n v="0"/>
    <n v="264811385"/>
    <n v="0"/>
    <n v="0"/>
    <n v="0"/>
    <n v="0"/>
  </r>
  <r>
    <s v="41-06-00-008"/>
    <x v="2"/>
    <x v="3"/>
    <x v="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75432021"/>
    <n v="0"/>
    <n v="0"/>
    <n v="175432021"/>
    <n v="0"/>
    <n v="0"/>
    <n v="175432021"/>
    <n v="0"/>
    <n v="0"/>
    <n v="0"/>
    <n v="0"/>
  </r>
  <r>
    <s v="41-06-00-008"/>
    <x v="2"/>
    <x v="3"/>
    <x v="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483400"/>
    <n v="0"/>
    <n v="0"/>
    <n v="9483400"/>
    <n v="0"/>
    <n v="0"/>
    <n v="9483400"/>
    <n v="0"/>
    <n v="0"/>
    <n v="0"/>
    <n v="0"/>
  </r>
  <r>
    <s v="41-06-00-008"/>
    <x v="2"/>
    <x v="3"/>
    <x v="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00000"/>
    <n v="0"/>
    <n v="0"/>
    <n v="1300000"/>
    <n v="0"/>
    <n v="0"/>
    <n v="1300000"/>
    <n v="0"/>
    <n v="0"/>
    <n v="0"/>
    <n v="0"/>
  </r>
  <r>
    <s v="41-06-00-008"/>
    <x v="2"/>
    <x v="3"/>
    <x v="3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9920000"/>
    <n v="0"/>
    <n v="0"/>
    <n v="49920000"/>
    <n v="0"/>
    <n v="0"/>
    <n v="49920000"/>
    <n v="0"/>
    <n v="0"/>
    <n v="0"/>
    <n v="0"/>
  </r>
  <r>
    <s v="41-06-00-008"/>
    <x v="2"/>
    <x v="3"/>
    <x v="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10000000"/>
    <n v="0"/>
    <n v="0"/>
    <n v="210000000"/>
    <n v="0"/>
    <n v="0"/>
    <n v="210000000"/>
    <n v="0"/>
    <n v="0"/>
    <n v="0"/>
    <n v="0"/>
  </r>
  <r>
    <s v="41-06-00-008"/>
    <x v="2"/>
    <x v="3"/>
    <x v="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710153"/>
    <n v="0"/>
    <n v="0"/>
    <n v="11710153"/>
    <n v="0"/>
    <n v="0"/>
    <n v="11710153"/>
    <n v="0"/>
    <n v="0"/>
    <n v="0"/>
    <n v="0"/>
  </r>
  <r>
    <s v="41-06-00-008"/>
    <x v="2"/>
    <x v="3"/>
    <x v="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08"/>
    <x v="2"/>
    <x v="3"/>
    <x v="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670000"/>
    <n v="0"/>
    <n v="0"/>
    <n v="20670000"/>
    <n v="0"/>
    <n v="0"/>
    <n v="20670000"/>
    <n v="0"/>
    <n v="0"/>
    <n v="0"/>
    <n v="0"/>
  </r>
  <r>
    <s v="41-06-00-011"/>
    <x v="2"/>
    <x v="4"/>
    <x v="4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43000"/>
    <n v="0"/>
    <n v="0"/>
    <n v="343000"/>
    <n v="0"/>
    <n v="0"/>
    <n v="343000"/>
    <n v="0"/>
    <n v="0"/>
    <n v="0"/>
    <n v="0"/>
  </r>
  <r>
    <s v="41-06-00-011"/>
    <x v="2"/>
    <x v="4"/>
    <x v="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97291000"/>
    <n v="0"/>
    <n v="0"/>
    <n v="497291000"/>
    <n v="0"/>
    <n v="0"/>
    <n v="497291000"/>
    <n v="0"/>
    <n v="0"/>
    <n v="0"/>
    <n v="0"/>
  </r>
  <r>
    <s v="41-06-00-011"/>
    <x v="2"/>
    <x v="4"/>
    <x v="4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14000"/>
    <n v="0"/>
    <n v="0"/>
    <n v="614000"/>
    <n v="0"/>
    <n v="0"/>
    <n v="614000"/>
    <n v="0"/>
    <n v="0"/>
    <n v="0"/>
    <n v="0"/>
  </r>
  <r>
    <s v="41-06-00-011"/>
    <x v="2"/>
    <x v="4"/>
    <x v="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6000000"/>
    <n v="0"/>
    <n v="0"/>
    <n v="96000000"/>
    <n v="0"/>
    <n v="0"/>
    <n v="96000000"/>
    <n v="0"/>
    <n v="0"/>
    <n v="0"/>
    <n v="0"/>
  </r>
  <r>
    <s v="41-06-00-011"/>
    <x v="2"/>
    <x v="4"/>
    <x v="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02000"/>
    <n v="0"/>
    <n v="0"/>
    <n v="1902000"/>
    <n v="0"/>
    <n v="0"/>
    <n v="1902000"/>
    <n v="0"/>
    <n v="0"/>
    <n v="0"/>
    <n v="0"/>
  </r>
  <r>
    <s v="41-06-00-011"/>
    <x v="2"/>
    <x v="4"/>
    <x v="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524469686"/>
    <n v="0"/>
    <n v="0"/>
    <n v="524469686"/>
    <n v="0"/>
    <n v="0"/>
    <n v="524469686"/>
    <n v="0"/>
    <n v="0"/>
    <n v="0"/>
    <n v="0"/>
  </r>
  <r>
    <s v="41-06-00-011"/>
    <x v="2"/>
    <x v="4"/>
    <x v="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2000000"/>
    <n v="0"/>
    <n v="0"/>
    <n v="32000000"/>
    <n v="0"/>
    <n v="0"/>
    <n v="32000000"/>
    <n v="0"/>
    <n v="0"/>
    <n v="0"/>
    <n v="0"/>
  </r>
  <r>
    <s v="41-06-00-011"/>
    <x v="2"/>
    <x v="4"/>
    <x v="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5216000"/>
    <n v="0"/>
    <n v="0"/>
    <n v="205216000"/>
    <n v="0"/>
    <n v="91500000"/>
    <n v="113716000"/>
    <n v="0"/>
    <n v="0"/>
    <n v="0"/>
    <n v="0"/>
  </r>
  <r>
    <s v="41-06-00-011"/>
    <x v="2"/>
    <x v="4"/>
    <x v="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8185000"/>
    <n v="0"/>
    <n v="0"/>
    <n v="298185000"/>
    <n v="0"/>
    <n v="137000000"/>
    <n v="161185000"/>
    <n v="0"/>
    <n v="0"/>
    <n v="0"/>
    <n v="0"/>
  </r>
  <r>
    <s v="41-06-00-011"/>
    <x v="2"/>
    <x v="4"/>
    <x v="4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860000"/>
    <n v="0"/>
    <n v="0"/>
    <n v="860000"/>
    <n v="0"/>
    <n v="500000"/>
    <n v="360000"/>
    <n v="0"/>
    <n v="0"/>
    <n v="0"/>
    <n v="0"/>
  </r>
  <r>
    <s v="41-06-00-011"/>
    <x v="2"/>
    <x v="4"/>
    <x v="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3000000"/>
    <n v="0"/>
    <n v="0"/>
    <n v="93000000"/>
    <n v="0"/>
    <n v="30000000"/>
    <n v="63000000"/>
    <n v="0"/>
    <n v="0"/>
    <n v="0"/>
    <n v="0"/>
  </r>
  <r>
    <s v="41-06-00-011"/>
    <x v="2"/>
    <x v="4"/>
    <x v="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100000"/>
    <n v="0"/>
    <n v="0"/>
    <n v="1100000"/>
    <n v="0"/>
    <n v="0"/>
    <n v="1100000"/>
    <n v="0"/>
    <n v="0"/>
    <n v="0"/>
    <n v="0"/>
  </r>
  <r>
    <s v="41-06-00-011"/>
    <x v="2"/>
    <x v="4"/>
    <x v="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67147654"/>
    <n v="0"/>
    <n v="0"/>
    <n v="367147654"/>
    <n v="0"/>
    <n v="0"/>
    <n v="367147654"/>
    <n v="0"/>
    <n v="0"/>
    <n v="0"/>
    <n v="0"/>
  </r>
  <r>
    <s v="41-06-00-011"/>
    <x v="2"/>
    <x v="4"/>
    <x v="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031522882"/>
    <n v="0"/>
    <n v="0"/>
    <n v="6031522882"/>
    <n v="0"/>
    <n v="0"/>
    <n v="6031522882"/>
    <n v="0"/>
    <n v="0"/>
    <n v="0"/>
    <n v="0"/>
  </r>
  <r>
    <s v="41-06-00-011"/>
    <x v="2"/>
    <x v="4"/>
    <x v="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770150156"/>
    <n v="0"/>
    <n v="0"/>
    <n v="13770150156"/>
    <n v="0"/>
    <n v="0"/>
    <n v="13770150156"/>
    <n v="0"/>
    <n v="0"/>
    <n v="0"/>
    <n v="0"/>
  </r>
  <r>
    <s v="41-06-00-011"/>
    <x v="2"/>
    <x v="4"/>
    <x v="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1867331831"/>
    <n v="0"/>
    <n v="0"/>
    <n v="51867331831"/>
    <n v="0"/>
    <n v="1091465340"/>
    <n v="50775866491"/>
    <n v="0"/>
    <n v="0"/>
    <n v="0"/>
    <n v="0"/>
  </r>
  <r>
    <s v="41-06-00-011"/>
    <x v="2"/>
    <x v="4"/>
    <x v="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90701051"/>
    <n v="0"/>
    <n v="0"/>
    <n v="790701051"/>
    <n v="0"/>
    <n v="243902386"/>
    <n v="546798665"/>
    <n v="0"/>
    <n v="0"/>
    <n v="0"/>
    <n v="0"/>
  </r>
  <r>
    <s v="41-06-00-011"/>
    <x v="2"/>
    <x v="4"/>
    <x v="4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3821835279"/>
    <n v="0"/>
    <n v="0"/>
    <n v="13821835279"/>
    <n v="0"/>
    <n v="0"/>
    <n v="13821835279"/>
    <n v="0"/>
    <n v="0"/>
    <n v="0"/>
    <n v="0"/>
  </r>
  <r>
    <s v="41-06-00-011"/>
    <x v="2"/>
    <x v="4"/>
    <x v="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453271000"/>
    <n v="0"/>
    <n v="0"/>
    <n v="6453271000"/>
    <n v="0"/>
    <n v="1258533333"/>
    <n v="5194737667"/>
    <n v="0"/>
    <n v="0"/>
    <n v="0"/>
    <n v="0"/>
  </r>
  <r>
    <s v="41-06-00-011"/>
    <x v="2"/>
    <x v="4"/>
    <x v="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1"/>
    <x v="2"/>
    <x v="4"/>
    <x v="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949309000"/>
    <n v="0"/>
    <n v="0"/>
    <n v="949309000"/>
    <n v="0"/>
    <n v="0"/>
    <n v="949309000"/>
    <n v="0"/>
    <n v="0"/>
    <n v="0"/>
    <n v="0"/>
  </r>
  <r>
    <s v="41-06-00-011"/>
    <x v="2"/>
    <x v="4"/>
    <x v="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615376721"/>
    <n v="0"/>
    <n v="0"/>
    <n v="98615376721"/>
    <n v="0"/>
    <n v="0"/>
    <n v="98615376721"/>
    <n v="0"/>
    <n v="0"/>
    <n v="0"/>
    <n v="0"/>
  </r>
  <r>
    <s v="41-06-00-011"/>
    <x v="2"/>
    <x v="4"/>
    <x v="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0391887807"/>
    <n v="0"/>
    <n v="0"/>
    <n v="130391887807"/>
    <n v="0"/>
    <n v="2689495122"/>
    <n v="127702392685"/>
    <n v="2689495122"/>
    <n v="0"/>
    <n v="0"/>
    <n v="0"/>
  </r>
  <r>
    <s v="41-06-00-011"/>
    <x v="2"/>
    <x v="4"/>
    <x v="4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1781694235"/>
    <n v="0"/>
    <n v="0"/>
    <n v="31781694235"/>
    <n v="0"/>
    <n v="0"/>
    <n v="31781694235"/>
    <n v="0"/>
    <n v="0"/>
    <n v="0"/>
    <n v="0"/>
  </r>
  <r>
    <s v="41-06-00-011"/>
    <x v="2"/>
    <x v="4"/>
    <x v="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88117333"/>
    <n v="0"/>
    <n v="0"/>
    <n v="3888117333"/>
    <n v="0"/>
    <n v="484610000"/>
    <n v="3403507333"/>
    <n v="0"/>
    <n v="0"/>
    <n v="0"/>
    <n v="0"/>
  </r>
  <r>
    <s v="41-06-00-011"/>
    <x v="2"/>
    <x v="4"/>
    <x v="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477410012"/>
    <n v="0"/>
    <n v="0"/>
    <n v="3477410012"/>
    <n v="0"/>
    <n v="0"/>
    <n v="3477410012"/>
    <n v="0"/>
    <n v="0"/>
    <n v="0"/>
    <n v="0"/>
  </r>
  <r>
    <s v="41-06-00-011"/>
    <x v="2"/>
    <x v="4"/>
    <x v="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57000000"/>
    <n v="0"/>
    <n v="0"/>
    <n v="57000000"/>
    <n v="0"/>
    <n v="0"/>
    <n v="57000000"/>
    <n v="0"/>
    <n v="0"/>
    <n v="0"/>
    <n v="0"/>
  </r>
  <r>
    <s v="41-06-00-011"/>
    <x v="2"/>
    <x v="4"/>
    <x v="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1"/>
    <x v="2"/>
    <x v="4"/>
    <x v="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47885"/>
    <n v="0"/>
    <n v="0"/>
    <n v="547885"/>
    <n v="0"/>
    <n v="0"/>
    <n v="547885"/>
    <n v="0"/>
    <n v="0"/>
    <n v="0"/>
    <n v="0"/>
  </r>
  <r>
    <s v="41-06-00-011"/>
    <x v="2"/>
    <x v="4"/>
    <x v="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54240850"/>
    <n v="0"/>
    <n v="0"/>
    <n v="1354240850"/>
    <n v="0"/>
    <n v="0"/>
    <n v="1354240850"/>
    <n v="0"/>
    <n v="0"/>
    <n v="0"/>
    <n v="0"/>
  </r>
  <r>
    <s v="41-06-00-011"/>
    <x v="2"/>
    <x v="4"/>
    <x v="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191900112"/>
    <n v="0"/>
    <n v="0"/>
    <n v="1191900112"/>
    <n v="0"/>
    <n v="0"/>
    <n v="1191900112"/>
    <n v="0"/>
    <n v="0"/>
    <n v="0"/>
    <n v="0"/>
  </r>
  <r>
    <s v="41-06-00-011"/>
    <x v="2"/>
    <x v="4"/>
    <x v="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1"/>
    <x v="2"/>
    <x v="4"/>
    <x v="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56736"/>
    <n v="0"/>
    <n v="0"/>
    <n v="94856736"/>
    <n v="0"/>
    <n v="0"/>
    <n v="94856736"/>
    <n v="0"/>
    <n v="0"/>
    <n v="0"/>
    <n v="0"/>
  </r>
  <r>
    <s v="41-06-00-011"/>
    <x v="2"/>
    <x v="4"/>
    <x v="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625588"/>
    <n v="0"/>
    <n v="0"/>
    <n v="10625588"/>
    <n v="0"/>
    <n v="0"/>
    <n v="10625588"/>
    <n v="0"/>
    <n v="0"/>
    <n v="0"/>
    <n v="0"/>
  </r>
  <r>
    <s v="41-06-00-011"/>
    <x v="2"/>
    <x v="4"/>
    <x v="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1929"/>
    <n v="0"/>
    <n v="0"/>
    <n v="421929"/>
    <n v="0"/>
    <n v="0"/>
    <n v="421929"/>
    <n v="0"/>
    <n v="0"/>
    <n v="0"/>
    <n v="0"/>
  </r>
  <r>
    <s v="41-06-00-011"/>
    <x v="2"/>
    <x v="4"/>
    <x v="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215698600"/>
    <n v="0"/>
    <n v="0"/>
    <n v="215698600"/>
    <n v="0"/>
    <n v="83223200"/>
    <n v="132475400"/>
    <n v="0"/>
    <n v="0"/>
    <n v="0"/>
    <n v="0"/>
  </r>
  <r>
    <s v="41-06-00-011"/>
    <x v="2"/>
    <x v="4"/>
    <x v="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453008000"/>
    <n v="0"/>
    <n v="0"/>
    <n v="4453008000"/>
    <n v="0"/>
    <n v="2141449500"/>
    <n v="2311558500"/>
    <n v="0"/>
    <n v="0"/>
    <n v="0"/>
    <n v="0"/>
  </r>
  <r>
    <s v="41-06-00-011"/>
    <x v="2"/>
    <x v="4"/>
    <x v="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908000"/>
    <n v="0"/>
    <n v="0"/>
    <n v="13908000"/>
    <n v="0"/>
    <n v="0"/>
    <n v="13908000"/>
    <n v="0"/>
    <n v="0"/>
    <n v="0"/>
    <n v="0"/>
  </r>
  <r>
    <s v="41-06-00-011"/>
    <x v="2"/>
    <x v="4"/>
    <x v="4"/>
    <s v="C-4199-1500-2-0-108"/>
    <x v="23"/>
    <x v="8"/>
    <s v="DIRECCION FINANCIERA"/>
    <s v="Dirección Financiera"/>
    <x v="1"/>
    <x v="6"/>
    <s v="1500"/>
    <s v="2"/>
    <s v="0"/>
    <s v="108"/>
    <m/>
    <m/>
    <s v="Propios"/>
    <x v="4"/>
    <s v="CSF"/>
    <s v="APOYO TÉCNICO"/>
    <n v="30900000"/>
    <n v="0"/>
    <n v="0"/>
    <n v="30900000"/>
    <n v="0"/>
    <n v="0"/>
    <n v="30900000"/>
    <n v="0"/>
    <n v="0"/>
    <n v="0"/>
    <n v="0"/>
  </r>
  <r>
    <s v="41-06-00-011"/>
    <x v="2"/>
    <x v="4"/>
    <x v="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1"/>
    <x v="2"/>
    <x v="4"/>
    <x v="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11"/>
    <x v="2"/>
    <x v="4"/>
    <x v="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331022592"/>
    <n v="0"/>
    <n v="0"/>
    <n v="1331022592"/>
    <n v="0"/>
    <n v="673644306"/>
    <n v="657378286"/>
    <n v="673644306"/>
    <n v="0"/>
    <n v="0"/>
    <n v="0"/>
  </r>
  <r>
    <s v="41-06-00-011"/>
    <x v="2"/>
    <x v="4"/>
    <x v="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4217062"/>
    <n v="0"/>
    <n v="0"/>
    <n v="194217062"/>
    <n v="0"/>
    <n v="0"/>
    <n v="194217062"/>
    <n v="0"/>
    <n v="0"/>
    <n v="0"/>
    <n v="0"/>
  </r>
  <r>
    <s v="41-06-00-011"/>
    <x v="2"/>
    <x v="4"/>
    <x v="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178000"/>
    <n v="0"/>
    <n v="0"/>
    <n v="27178000"/>
    <n v="0"/>
    <n v="0"/>
    <n v="27178000"/>
    <n v="0"/>
    <n v="0"/>
    <n v="0"/>
    <n v="0"/>
  </r>
  <r>
    <s v="41-06-00-011"/>
    <x v="2"/>
    <x v="4"/>
    <x v="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11"/>
    <x v="2"/>
    <x v="4"/>
    <x v="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26000000"/>
    <n v="0"/>
    <n v="0"/>
    <n v="226000000"/>
    <n v="0"/>
    <n v="0"/>
    <n v="226000000"/>
    <n v="0"/>
    <n v="0"/>
    <n v="0"/>
    <n v="0"/>
  </r>
  <r>
    <s v="41-06-00-011"/>
    <x v="2"/>
    <x v="4"/>
    <x v="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1"/>
    <x v="2"/>
    <x v="4"/>
    <x v="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97228070"/>
    <n v="0"/>
    <n v="0"/>
    <n v="197228070"/>
    <n v="0"/>
    <n v="0"/>
    <n v="197228070"/>
    <n v="0"/>
    <n v="0"/>
    <n v="0"/>
    <n v="0"/>
  </r>
  <r>
    <s v="41-06-00-013"/>
    <x v="2"/>
    <x v="5"/>
    <x v="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79000"/>
    <n v="0"/>
    <n v="0"/>
    <n v="179000"/>
    <n v="0"/>
    <n v="0"/>
    <n v="179000"/>
    <n v="0"/>
    <n v="0"/>
    <n v="0"/>
    <n v="0"/>
  </r>
  <r>
    <s v="41-06-00-013"/>
    <x v="2"/>
    <x v="5"/>
    <x v="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33081000"/>
    <n v="0"/>
    <n v="0"/>
    <n v="233081000"/>
    <n v="0"/>
    <n v="0"/>
    <n v="233081000"/>
    <n v="0"/>
    <n v="0"/>
    <n v="0"/>
    <n v="0"/>
  </r>
  <r>
    <s v="41-06-00-013"/>
    <x v="2"/>
    <x v="5"/>
    <x v="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9093000"/>
    <n v="0"/>
    <n v="0"/>
    <n v="9093000"/>
    <n v="0"/>
    <n v="0"/>
    <n v="9093000"/>
    <n v="0"/>
    <n v="0"/>
    <n v="0"/>
    <n v="0"/>
  </r>
  <r>
    <s v="41-06-00-013"/>
    <x v="2"/>
    <x v="5"/>
    <x v="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13"/>
    <x v="2"/>
    <x v="5"/>
    <x v="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51500000"/>
    <n v="0"/>
    <n v="0"/>
    <n v="51500000"/>
    <n v="0"/>
    <n v="0"/>
    <n v="51500000"/>
    <n v="0"/>
    <n v="0"/>
    <n v="0"/>
    <n v="0"/>
  </r>
  <r>
    <s v="41-06-00-013"/>
    <x v="2"/>
    <x v="5"/>
    <x v="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957000"/>
    <n v="0"/>
    <n v="360000"/>
    <n v="15597000"/>
    <n v="0"/>
    <n v="0"/>
    <n v="15597000"/>
    <n v="0"/>
    <n v="0"/>
    <n v="0"/>
    <n v="0"/>
  </r>
  <r>
    <s v="41-06-00-013"/>
    <x v="2"/>
    <x v="5"/>
    <x v="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7228000"/>
    <n v="0"/>
    <n v="0"/>
    <n v="197228000"/>
    <n v="0"/>
    <n v="0"/>
    <n v="197228000"/>
    <n v="0"/>
    <n v="0"/>
    <n v="0"/>
    <n v="0"/>
  </r>
  <r>
    <s v="41-06-00-013"/>
    <x v="2"/>
    <x v="5"/>
    <x v="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000000"/>
    <n v="0"/>
    <n v="0"/>
    <n v="14000000"/>
    <n v="0"/>
    <n v="0"/>
    <n v="14000000"/>
    <n v="0"/>
    <n v="0"/>
    <n v="0"/>
    <n v="0"/>
  </r>
  <r>
    <s v="41-06-00-013"/>
    <x v="2"/>
    <x v="5"/>
    <x v="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1882289"/>
    <n v="0"/>
    <n v="0"/>
    <n v="71882289"/>
    <n v="0"/>
    <n v="0"/>
    <n v="71882289"/>
    <n v="0"/>
    <n v="0"/>
    <n v="0"/>
    <n v="0"/>
  </r>
  <r>
    <s v="41-06-00-013"/>
    <x v="2"/>
    <x v="5"/>
    <x v="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974101552"/>
    <n v="0"/>
    <n v="0"/>
    <n v="3974101552"/>
    <n v="0"/>
    <n v="2382611405"/>
    <n v="1591490147"/>
    <n v="2382611405"/>
    <n v="0"/>
    <n v="0"/>
    <n v="0"/>
  </r>
  <r>
    <s v="41-06-00-013"/>
    <x v="2"/>
    <x v="5"/>
    <x v="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61731780"/>
    <n v="0"/>
    <n v="0"/>
    <n v="61731780"/>
    <n v="0"/>
    <n v="0"/>
    <n v="61731780"/>
    <n v="0"/>
    <n v="0"/>
    <n v="0"/>
    <n v="0"/>
  </r>
  <r>
    <s v="41-06-00-013"/>
    <x v="2"/>
    <x v="5"/>
    <x v="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16659754"/>
    <n v="0"/>
    <n v="0"/>
    <n v="116659754"/>
    <n v="0"/>
    <n v="0"/>
    <n v="116659754"/>
    <n v="0"/>
    <n v="0"/>
    <n v="0"/>
    <n v="0"/>
  </r>
  <r>
    <s v="41-06-00-013"/>
    <x v="2"/>
    <x v="5"/>
    <x v="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460935"/>
    <n v="0"/>
    <n v="0"/>
    <n v="9460935"/>
    <n v="0"/>
    <n v="0"/>
    <n v="9460935"/>
    <n v="0"/>
    <n v="0"/>
    <n v="0"/>
    <n v="0"/>
  </r>
  <r>
    <s v="41-06-00-013"/>
    <x v="2"/>
    <x v="5"/>
    <x v="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264206612"/>
    <n v="0"/>
    <n v="0"/>
    <n v="5264206612"/>
    <n v="0"/>
    <n v="4713929612"/>
    <n v="550277000"/>
    <n v="4713929612"/>
    <n v="0"/>
    <n v="0"/>
    <n v="0"/>
  </r>
  <r>
    <s v="41-06-00-013"/>
    <x v="2"/>
    <x v="5"/>
    <x v="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27043619"/>
    <n v="0"/>
    <n v="0"/>
    <n v="6627043619"/>
    <n v="0"/>
    <n v="5886940409"/>
    <n v="740103210"/>
    <n v="5886940409"/>
    <n v="0"/>
    <n v="0"/>
    <n v="0"/>
  </r>
  <r>
    <s v="41-06-00-013"/>
    <x v="2"/>
    <x v="5"/>
    <x v="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07651334"/>
    <n v="0"/>
    <n v="0"/>
    <n v="107651334"/>
    <n v="0"/>
    <n v="0"/>
    <n v="107651334"/>
    <n v="0"/>
    <n v="0"/>
    <n v="0"/>
    <n v="0"/>
  </r>
  <r>
    <s v="41-06-00-013"/>
    <x v="2"/>
    <x v="5"/>
    <x v="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068432766"/>
    <n v="0"/>
    <n v="0"/>
    <n v="3068432766"/>
    <n v="0"/>
    <n v="3068432766"/>
    <n v="0"/>
    <n v="3068432766"/>
    <n v="0"/>
    <n v="0"/>
    <n v="0"/>
  </r>
  <r>
    <s v="41-06-00-013"/>
    <x v="2"/>
    <x v="5"/>
    <x v="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62918000"/>
    <n v="0"/>
    <n v="0"/>
    <n v="962918000"/>
    <n v="0"/>
    <n v="34188000"/>
    <n v="928730000"/>
    <n v="0"/>
    <n v="0"/>
    <n v="0"/>
    <n v="0"/>
  </r>
  <r>
    <s v="41-06-00-013"/>
    <x v="2"/>
    <x v="5"/>
    <x v="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3"/>
    <x v="2"/>
    <x v="5"/>
    <x v="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2000"/>
    <n v="0"/>
    <n v="0"/>
    <n v="1592000"/>
    <n v="0"/>
    <n v="0"/>
    <n v="1592000"/>
    <n v="0"/>
    <n v="0"/>
    <n v="0"/>
    <n v="0"/>
  </r>
  <r>
    <s v="41-06-00-013"/>
    <x v="2"/>
    <x v="5"/>
    <x v="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87606501762"/>
    <n v="0"/>
    <n v="0"/>
    <n v="87606501762"/>
    <n v="0"/>
    <n v="83745692064"/>
    <n v="3860809698"/>
    <n v="83745692064"/>
    <n v="0"/>
    <n v="0"/>
    <n v="0"/>
  </r>
  <r>
    <s v="41-06-00-013"/>
    <x v="2"/>
    <x v="5"/>
    <x v="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5171895519"/>
    <n v="0"/>
    <n v="0"/>
    <n v="95171895519"/>
    <n v="0"/>
    <n v="0"/>
    <n v="95171895519"/>
    <n v="0"/>
    <n v="0"/>
    <n v="0"/>
    <n v="0"/>
  </r>
  <r>
    <s v="41-06-00-013"/>
    <x v="2"/>
    <x v="5"/>
    <x v="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631620667"/>
    <n v="0"/>
    <n v="0"/>
    <n v="1631620667"/>
    <n v="0"/>
    <n v="0"/>
    <n v="1631620667"/>
    <n v="0"/>
    <n v="0"/>
    <n v="0"/>
    <n v="0"/>
  </r>
  <r>
    <s v="41-06-00-013"/>
    <x v="2"/>
    <x v="5"/>
    <x v="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3"/>
    <x v="2"/>
    <x v="5"/>
    <x v="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570819166"/>
    <n v="0"/>
    <n v="0"/>
    <n v="2570819166"/>
    <n v="0"/>
    <n v="407622366"/>
    <n v="2163196800"/>
    <n v="407622366"/>
    <n v="0"/>
    <n v="0"/>
    <n v="0"/>
  </r>
  <r>
    <s v="41-06-00-013"/>
    <x v="2"/>
    <x v="5"/>
    <x v="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03427414"/>
    <n v="0"/>
    <n v="0"/>
    <n v="1203427414"/>
    <n v="0"/>
    <n v="1137027164"/>
    <n v="66400250"/>
    <n v="1137027164"/>
    <n v="0"/>
    <n v="0"/>
    <n v="0"/>
  </r>
  <r>
    <s v="41-06-00-013"/>
    <x v="2"/>
    <x v="5"/>
    <x v="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3"/>
    <x v="2"/>
    <x v="5"/>
    <x v="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2862069"/>
    <n v="0"/>
    <n v="0"/>
    <n v="22862069"/>
    <n v="0"/>
    <n v="0"/>
    <n v="22862069"/>
    <n v="0"/>
    <n v="0"/>
    <n v="0"/>
    <n v="0"/>
  </r>
  <r>
    <s v="41-06-00-013"/>
    <x v="2"/>
    <x v="5"/>
    <x v="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224494126"/>
    <n v="0"/>
    <n v="0"/>
    <n v="2224494126"/>
    <n v="0"/>
    <n v="1600169900"/>
    <n v="624324226"/>
    <n v="1600169900"/>
    <n v="0"/>
    <n v="0"/>
    <n v="0"/>
  </r>
  <r>
    <s v="41-06-00-013"/>
    <x v="2"/>
    <x v="5"/>
    <x v="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17039675"/>
    <n v="0"/>
    <n v="0"/>
    <n v="217039675"/>
    <n v="0"/>
    <n v="95449200"/>
    <n v="121590475"/>
    <n v="95449200"/>
    <n v="0"/>
    <n v="0"/>
    <n v="0"/>
  </r>
  <r>
    <s v="41-06-00-013"/>
    <x v="2"/>
    <x v="5"/>
    <x v="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79383289"/>
    <n v="0"/>
    <n v="0"/>
    <n v="379383289"/>
    <n v="0"/>
    <n v="379383289"/>
    <n v="0"/>
    <n v="379383289"/>
    <n v="0"/>
    <n v="0"/>
    <n v="0"/>
  </r>
  <r>
    <s v="41-06-00-013"/>
    <x v="2"/>
    <x v="5"/>
    <x v="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3"/>
    <x v="2"/>
    <x v="5"/>
    <x v="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58112240"/>
    <n v="0"/>
    <n v="0"/>
    <n v="158112240"/>
    <n v="0"/>
    <n v="0"/>
    <n v="158112240"/>
    <n v="0"/>
    <n v="0"/>
    <n v="0"/>
    <n v="0"/>
  </r>
  <r>
    <s v="41-06-00-013"/>
    <x v="2"/>
    <x v="5"/>
    <x v="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0400225"/>
    <n v="0"/>
    <n v="0"/>
    <n v="60400225"/>
    <n v="0"/>
    <n v="0"/>
    <n v="60400225"/>
    <n v="0"/>
    <n v="0"/>
    <n v="0"/>
    <n v="0"/>
  </r>
  <r>
    <s v="41-06-00-013"/>
    <x v="2"/>
    <x v="5"/>
    <x v="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050"/>
    <n v="0"/>
    <n v="0"/>
    <n v="874050"/>
    <n v="0"/>
    <n v="0"/>
    <n v="874050"/>
    <n v="0"/>
    <n v="0"/>
    <n v="0"/>
    <n v="0"/>
  </r>
  <r>
    <s v="41-06-00-013"/>
    <x v="2"/>
    <x v="5"/>
    <x v="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13"/>
    <x v="2"/>
    <x v="5"/>
    <x v="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16000"/>
    <n v="0"/>
    <n v="0"/>
    <n v="6516000"/>
    <n v="0"/>
    <n v="0"/>
    <n v="6516000"/>
    <n v="0"/>
    <n v="0"/>
    <n v="0"/>
    <n v="0"/>
  </r>
  <r>
    <s v="41-06-00-013"/>
    <x v="2"/>
    <x v="5"/>
    <x v="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80658500"/>
    <n v="0"/>
    <n v="0"/>
    <n v="580658500"/>
    <n v="0"/>
    <n v="332981000"/>
    <n v="247677500"/>
    <n v="0"/>
    <n v="0"/>
    <n v="0"/>
    <n v="0"/>
  </r>
  <r>
    <s v="41-06-00-013"/>
    <x v="2"/>
    <x v="5"/>
    <x v="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74551000"/>
    <n v="0"/>
    <n v="0"/>
    <n v="74551000"/>
    <n v="0"/>
    <n v="0"/>
    <n v="74551000"/>
    <n v="0"/>
    <n v="0"/>
    <n v="0"/>
    <n v="0"/>
  </r>
  <r>
    <s v="41-06-00-013"/>
    <x v="2"/>
    <x v="5"/>
    <x v="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3"/>
    <x v="2"/>
    <x v="5"/>
    <x v="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28590320"/>
    <n v="0"/>
    <n v="0"/>
    <n v="228590320"/>
    <n v="0"/>
    <n v="0"/>
    <n v="228590320"/>
    <n v="0"/>
    <n v="0"/>
    <n v="0"/>
    <n v="0"/>
  </r>
  <r>
    <s v="41-06-00-013"/>
    <x v="2"/>
    <x v="5"/>
    <x v="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4161262"/>
    <n v="0"/>
    <n v="0"/>
    <n v="424161262"/>
    <n v="0"/>
    <n v="0"/>
    <n v="424161262"/>
    <n v="0"/>
    <n v="0"/>
    <n v="0"/>
    <n v="0"/>
  </r>
  <r>
    <s v="41-06-00-013"/>
    <x v="2"/>
    <x v="5"/>
    <x v="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6093838"/>
    <n v="0"/>
    <n v="0"/>
    <n v="106093838"/>
    <n v="0"/>
    <n v="0"/>
    <n v="106093838"/>
    <n v="0"/>
    <n v="0"/>
    <n v="0"/>
    <n v="0"/>
  </r>
  <r>
    <s v="41-06-00-013"/>
    <x v="2"/>
    <x v="5"/>
    <x v="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330000"/>
    <n v="0"/>
    <n v="0"/>
    <n v="11330000"/>
    <n v="0"/>
    <n v="0"/>
    <n v="11330000"/>
    <n v="0"/>
    <n v="0"/>
    <n v="0"/>
    <n v="0"/>
  </r>
  <r>
    <s v="41-06-00-013"/>
    <x v="2"/>
    <x v="5"/>
    <x v="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13"/>
    <x v="2"/>
    <x v="5"/>
    <x v="5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99680000"/>
    <n v="0"/>
    <n v="0"/>
    <n v="199680000"/>
    <n v="0"/>
    <n v="0"/>
    <n v="199680000"/>
    <n v="0"/>
    <n v="0"/>
    <n v="0"/>
    <n v="0"/>
  </r>
  <r>
    <s v="41-06-00-013"/>
    <x v="2"/>
    <x v="5"/>
    <x v="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6000000"/>
    <n v="0"/>
    <n v="0"/>
    <n v="116000000"/>
    <n v="0"/>
    <n v="0"/>
    <n v="116000000"/>
    <n v="0"/>
    <n v="0"/>
    <n v="0"/>
    <n v="0"/>
  </r>
  <r>
    <s v="41-06-00-013"/>
    <x v="2"/>
    <x v="5"/>
    <x v="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13"/>
    <x v="2"/>
    <x v="5"/>
    <x v="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9639182"/>
    <n v="0"/>
    <n v="0"/>
    <n v="119639182"/>
    <n v="0"/>
    <n v="0"/>
    <n v="119639182"/>
    <n v="0"/>
    <n v="0"/>
    <n v="0"/>
    <n v="0"/>
  </r>
  <r>
    <s v="41-06-00-013"/>
    <x v="2"/>
    <x v="5"/>
    <x v="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600000"/>
    <n v="0"/>
    <n v="0"/>
    <n v="16600000"/>
    <n v="0"/>
    <n v="0"/>
    <n v="16600000"/>
    <n v="0"/>
    <n v="0"/>
    <n v="0"/>
    <n v="0"/>
  </r>
  <r>
    <s v="41-06-00-015"/>
    <x v="2"/>
    <x v="6"/>
    <x v="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300000"/>
    <n v="0"/>
    <n v="0"/>
    <n v="69300000"/>
    <n v="0"/>
    <n v="0"/>
    <n v="69300000"/>
    <n v="0"/>
    <n v="0"/>
    <n v="0"/>
    <n v="0"/>
  </r>
  <r>
    <s v="41-06-00-015"/>
    <x v="2"/>
    <x v="6"/>
    <x v="6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113000"/>
    <n v="0"/>
    <n v="0"/>
    <n v="1113000"/>
    <n v="0"/>
    <n v="0"/>
    <n v="1113000"/>
    <n v="0"/>
    <n v="0"/>
    <n v="0"/>
    <n v="0"/>
  </r>
  <r>
    <s v="41-06-00-015"/>
    <x v="2"/>
    <x v="6"/>
    <x v="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7895000"/>
    <n v="0"/>
    <n v="0"/>
    <n v="17895000"/>
    <n v="0"/>
    <n v="0"/>
    <n v="17895000"/>
    <n v="0"/>
    <n v="0"/>
    <n v="0"/>
    <n v="0"/>
  </r>
  <r>
    <s v="41-06-00-015"/>
    <x v="2"/>
    <x v="6"/>
    <x v="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9000000"/>
    <n v="0"/>
    <n v="0"/>
    <n v="39000000"/>
    <n v="0"/>
    <n v="0"/>
    <n v="39000000"/>
    <n v="0"/>
    <n v="0"/>
    <n v="0"/>
    <n v="0"/>
  </r>
  <r>
    <s v="41-06-00-015"/>
    <x v="2"/>
    <x v="6"/>
    <x v="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15"/>
    <x v="2"/>
    <x v="6"/>
    <x v="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1439000"/>
    <n v="0"/>
    <n v="0"/>
    <n v="11439000"/>
    <n v="0"/>
    <n v="0"/>
    <n v="11439000"/>
    <n v="0"/>
    <n v="0"/>
    <n v="0"/>
    <n v="0"/>
  </r>
  <r>
    <s v="41-06-00-015"/>
    <x v="2"/>
    <x v="6"/>
    <x v="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74671000"/>
    <n v="0"/>
    <n v="0"/>
    <n v="74671000"/>
    <n v="0"/>
    <n v="0"/>
    <n v="74671000"/>
    <n v="0"/>
    <n v="0"/>
    <n v="0"/>
    <n v="0"/>
  </r>
  <r>
    <s v="41-06-00-015"/>
    <x v="2"/>
    <x v="6"/>
    <x v="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894730"/>
    <n v="0"/>
    <n v="0"/>
    <n v="14894730"/>
    <n v="0"/>
    <n v="0"/>
    <n v="14894730"/>
    <n v="0"/>
    <n v="0"/>
    <n v="0"/>
    <n v="0"/>
  </r>
  <r>
    <s v="41-06-00-015"/>
    <x v="2"/>
    <x v="6"/>
    <x v="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6000000"/>
    <n v="0"/>
    <n v="0"/>
    <n v="16000000"/>
    <n v="0"/>
    <n v="0"/>
    <n v="16000000"/>
    <n v="0"/>
    <n v="0"/>
    <n v="0"/>
    <n v="0"/>
  </r>
  <r>
    <s v="41-06-00-015"/>
    <x v="2"/>
    <x v="6"/>
    <x v="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065341"/>
    <n v="0"/>
    <n v="0"/>
    <n v="86065341"/>
    <n v="0"/>
    <n v="0"/>
    <n v="86065341"/>
    <n v="0"/>
    <n v="0"/>
    <n v="0"/>
    <n v="0"/>
  </r>
  <r>
    <s v="41-06-00-015"/>
    <x v="2"/>
    <x v="6"/>
    <x v="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15"/>
    <x v="2"/>
    <x v="6"/>
    <x v="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39165"/>
    <n v="0"/>
    <n v="0"/>
    <n v="1739165"/>
    <n v="0"/>
    <n v="0"/>
    <n v="1739165"/>
    <n v="0"/>
    <n v="0"/>
    <n v="0"/>
    <n v="0"/>
  </r>
  <r>
    <s v="41-06-00-015"/>
    <x v="2"/>
    <x v="6"/>
    <x v="6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0"/>
    <n v="556413550"/>
    <n v="0"/>
    <n v="0"/>
    <n v="0"/>
    <n v="0"/>
  </r>
  <r>
    <s v="41-06-00-015"/>
    <x v="2"/>
    <x v="6"/>
    <x v="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527038695"/>
    <n v="0"/>
    <n v="0"/>
    <n v="1527038695"/>
    <n v="0"/>
    <n v="0"/>
    <n v="1527038695"/>
    <n v="0"/>
    <n v="0"/>
    <n v="0"/>
    <n v="0"/>
  </r>
  <r>
    <s v="41-06-00-015"/>
    <x v="2"/>
    <x v="6"/>
    <x v="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18872729"/>
    <n v="0"/>
    <n v="0"/>
    <n v="6618872729"/>
    <n v="0"/>
    <n v="0"/>
    <n v="6618872729"/>
    <n v="0"/>
    <n v="0"/>
    <n v="0"/>
    <n v="0"/>
  </r>
  <r>
    <s v="41-06-00-015"/>
    <x v="2"/>
    <x v="6"/>
    <x v="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887020"/>
    <n v="0"/>
    <n v="0"/>
    <n v="34887020"/>
    <n v="0"/>
    <n v="0"/>
    <n v="34887020"/>
    <n v="0"/>
    <n v="0"/>
    <n v="0"/>
    <n v="0"/>
  </r>
  <r>
    <s v="41-06-00-015"/>
    <x v="2"/>
    <x v="6"/>
    <x v="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59251548"/>
    <n v="0"/>
    <n v="0"/>
    <n v="2559251548"/>
    <n v="0"/>
    <n v="0"/>
    <n v="2559251548"/>
    <n v="0"/>
    <n v="0"/>
    <n v="0"/>
    <n v="0"/>
  </r>
  <r>
    <s v="41-06-00-015"/>
    <x v="2"/>
    <x v="6"/>
    <x v="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15269500"/>
    <n v="0"/>
    <n v="0"/>
    <n v="815269500"/>
    <n v="0"/>
    <n v="0"/>
    <n v="815269500"/>
    <n v="0"/>
    <n v="0"/>
    <n v="0"/>
    <n v="0"/>
  </r>
  <r>
    <s v="41-06-00-015"/>
    <x v="2"/>
    <x v="6"/>
    <x v="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5"/>
    <x v="2"/>
    <x v="6"/>
    <x v="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0281000"/>
    <n v="0"/>
    <n v="0"/>
    <n v="20281000"/>
    <n v="0"/>
    <n v="0"/>
    <n v="20281000"/>
    <n v="0"/>
    <n v="0"/>
    <n v="0"/>
    <n v="0"/>
  </r>
  <r>
    <s v="41-06-00-015"/>
    <x v="2"/>
    <x v="6"/>
    <x v="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5505292446"/>
    <n v="0"/>
    <n v="0"/>
    <n v="25505292446"/>
    <n v="0"/>
    <n v="0"/>
    <n v="25505292446"/>
    <n v="0"/>
    <n v="0"/>
    <n v="0"/>
    <n v="0"/>
  </r>
  <r>
    <s v="41-06-00-015"/>
    <x v="2"/>
    <x v="6"/>
    <x v="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97929364"/>
    <n v="0"/>
    <n v="0"/>
    <n v="45897929364"/>
    <n v="0"/>
    <n v="0"/>
    <n v="45897929364"/>
    <n v="0"/>
    <n v="0"/>
    <n v="0"/>
    <n v="0"/>
  </r>
  <r>
    <s v="41-06-00-015"/>
    <x v="2"/>
    <x v="6"/>
    <x v="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874628000"/>
    <n v="0"/>
    <n v="0"/>
    <n v="1874628000"/>
    <n v="0"/>
    <n v="0"/>
    <n v="1874628000"/>
    <n v="0"/>
    <n v="0"/>
    <n v="0"/>
    <n v="0"/>
  </r>
  <r>
    <s v="41-06-00-015"/>
    <x v="2"/>
    <x v="6"/>
    <x v="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5"/>
    <x v="2"/>
    <x v="6"/>
    <x v="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92790901"/>
    <n v="0"/>
    <n v="0"/>
    <n v="2292790901"/>
    <n v="0"/>
    <n v="0"/>
    <n v="2292790901"/>
    <n v="0"/>
    <n v="0"/>
    <n v="0"/>
    <n v="0"/>
  </r>
  <r>
    <s v="41-06-00-015"/>
    <x v="2"/>
    <x v="6"/>
    <x v="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598656"/>
    <n v="0"/>
    <n v="0"/>
    <n v="95598656"/>
    <n v="0"/>
    <n v="0"/>
    <n v="95598656"/>
    <n v="0"/>
    <n v="0"/>
    <n v="0"/>
    <n v="0"/>
  </r>
  <r>
    <s v="41-06-00-015"/>
    <x v="2"/>
    <x v="6"/>
    <x v="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5"/>
    <x v="2"/>
    <x v="6"/>
    <x v="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565085"/>
    <n v="0"/>
    <n v="0"/>
    <n v="21565085"/>
    <n v="0"/>
    <n v="0"/>
    <n v="21565085"/>
    <n v="0"/>
    <n v="0"/>
    <n v="0"/>
    <n v="0"/>
  </r>
  <r>
    <s v="41-06-00-015"/>
    <x v="2"/>
    <x v="6"/>
    <x v="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42966452"/>
    <n v="0"/>
    <n v="0"/>
    <n v="1542966452"/>
    <n v="0"/>
    <n v="0"/>
    <n v="1542966452"/>
    <n v="0"/>
    <n v="0"/>
    <n v="0"/>
    <n v="0"/>
  </r>
  <r>
    <s v="41-06-00-015"/>
    <x v="2"/>
    <x v="6"/>
    <x v="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0143712"/>
    <n v="0"/>
    <n v="0"/>
    <n v="90143712"/>
    <n v="0"/>
    <n v="0"/>
    <n v="90143712"/>
    <n v="0"/>
    <n v="0"/>
    <n v="0"/>
    <n v="0"/>
  </r>
  <r>
    <s v="41-06-00-015"/>
    <x v="2"/>
    <x v="6"/>
    <x v="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1949723"/>
    <n v="0"/>
    <n v="0"/>
    <n v="321949723"/>
    <n v="0"/>
    <n v="0"/>
    <n v="321949723"/>
    <n v="0"/>
    <n v="0"/>
    <n v="0"/>
    <n v="0"/>
  </r>
  <r>
    <s v="41-06-00-015"/>
    <x v="2"/>
    <x v="6"/>
    <x v="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5"/>
    <x v="2"/>
    <x v="6"/>
    <x v="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0"/>
    <n v="305372496"/>
    <n v="0"/>
    <n v="0"/>
    <n v="0"/>
    <n v="0"/>
  </r>
  <r>
    <s v="41-06-00-015"/>
    <x v="2"/>
    <x v="6"/>
    <x v="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8544130"/>
    <n v="0"/>
    <n v="0"/>
    <n v="58544130"/>
    <n v="0"/>
    <n v="0"/>
    <n v="58544130"/>
    <n v="0"/>
    <n v="0"/>
    <n v="0"/>
    <n v="0"/>
  </r>
  <r>
    <s v="41-06-00-015"/>
    <x v="2"/>
    <x v="6"/>
    <x v="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455667"/>
    <n v="0"/>
    <n v="0"/>
    <n v="1455667"/>
    <n v="0"/>
    <n v="0"/>
    <n v="1455667"/>
    <n v="0"/>
    <n v="0"/>
    <n v="0"/>
    <n v="0"/>
  </r>
  <r>
    <s v="41-06-00-015"/>
    <x v="2"/>
    <x v="6"/>
    <x v="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15"/>
    <x v="2"/>
    <x v="6"/>
    <x v="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030000"/>
    <n v="0"/>
    <n v="0"/>
    <n v="5030000"/>
    <n v="0"/>
    <n v="0"/>
    <n v="5030000"/>
    <n v="0"/>
    <n v="0"/>
    <n v="0"/>
    <n v="0"/>
  </r>
  <r>
    <s v="41-06-00-015"/>
    <x v="2"/>
    <x v="6"/>
    <x v="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1297000"/>
    <n v="0"/>
    <n v="0"/>
    <n v="571297000"/>
    <n v="0"/>
    <n v="0"/>
    <n v="571297000"/>
    <n v="0"/>
    <n v="0"/>
    <n v="0"/>
    <n v="0"/>
  </r>
  <r>
    <s v="41-06-00-015"/>
    <x v="2"/>
    <x v="6"/>
    <x v="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2774000"/>
    <n v="0"/>
    <n v="0"/>
    <n v="62774000"/>
    <n v="0"/>
    <n v="0"/>
    <n v="62774000"/>
    <n v="0"/>
    <n v="0"/>
    <n v="0"/>
    <n v="0"/>
  </r>
  <r>
    <s v="41-06-00-015"/>
    <x v="2"/>
    <x v="6"/>
    <x v="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4000000"/>
    <n v="0"/>
    <n v="0"/>
    <n v="4000000"/>
    <n v="0"/>
    <n v="0"/>
    <n v="4000000"/>
    <n v="0"/>
    <n v="0"/>
    <n v="0"/>
    <n v="0"/>
  </r>
  <r>
    <s v="41-06-00-015"/>
    <x v="2"/>
    <x v="6"/>
    <x v="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5"/>
    <x v="2"/>
    <x v="6"/>
    <x v="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334965"/>
    <n v="0"/>
    <n v="0"/>
    <n v="6334965"/>
    <n v="0"/>
    <n v="0"/>
    <n v="6334965"/>
    <n v="0"/>
    <n v="0"/>
    <n v="0"/>
    <n v="0"/>
  </r>
  <r>
    <s v="41-06-00-015"/>
    <x v="2"/>
    <x v="6"/>
    <x v="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56959791"/>
    <n v="0"/>
    <n v="0"/>
    <n v="356959791"/>
    <n v="0"/>
    <n v="0"/>
    <n v="356959791"/>
    <n v="0"/>
    <n v="0"/>
    <n v="0"/>
    <n v="0"/>
  </r>
  <r>
    <s v="41-06-00-015"/>
    <x v="2"/>
    <x v="6"/>
    <x v="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2138631"/>
    <n v="0"/>
    <n v="0"/>
    <n v="72138631"/>
    <n v="0"/>
    <n v="0"/>
    <n v="72138631"/>
    <n v="0"/>
    <n v="0"/>
    <n v="0"/>
    <n v="0"/>
  </r>
  <r>
    <s v="41-06-00-015"/>
    <x v="2"/>
    <x v="6"/>
    <x v="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00000"/>
    <n v="0"/>
    <n v="0"/>
    <n v="12000000"/>
    <n v="0"/>
    <n v="0"/>
    <n v="12000000"/>
    <n v="0"/>
    <n v="0"/>
    <n v="0"/>
    <n v="0"/>
  </r>
  <r>
    <s v="41-06-00-015"/>
    <x v="2"/>
    <x v="6"/>
    <x v="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15"/>
    <x v="2"/>
    <x v="6"/>
    <x v="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2000000"/>
    <n v="0"/>
    <n v="0"/>
    <n v="62000000"/>
    <n v="0"/>
    <n v="0"/>
    <n v="62000000"/>
    <n v="0"/>
    <n v="0"/>
    <n v="0"/>
    <n v="0"/>
  </r>
  <r>
    <s v="41-06-00-015"/>
    <x v="2"/>
    <x v="6"/>
    <x v="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5"/>
    <x v="2"/>
    <x v="6"/>
    <x v="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5"/>
    <x v="2"/>
    <x v="6"/>
    <x v="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70000"/>
    <n v="0"/>
    <n v="0"/>
    <n v="15370000"/>
    <n v="0"/>
    <n v="0"/>
    <n v="15370000"/>
    <n v="0"/>
    <n v="0"/>
    <n v="0"/>
    <n v="0"/>
  </r>
  <r>
    <s v="41-06-00-017"/>
    <x v="2"/>
    <x v="7"/>
    <x v="7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317000"/>
    <n v="0"/>
    <n v="0"/>
    <n v="1317000"/>
    <n v="0"/>
    <n v="0"/>
    <n v="1317000"/>
    <n v="0"/>
    <n v="0"/>
    <n v="0"/>
    <n v="0"/>
  </r>
  <r>
    <s v="41-06-00-017"/>
    <x v="2"/>
    <x v="7"/>
    <x v="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7141000"/>
    <n v="0"/>
    <n v="0"/>
    <n v="67141000"/>
    <n v="0"/>
    <n v="0"/>
    <n v="67141000"/>
    <n v="0"/>
    <n v="0"/>
    <n v="0"/>
    <n v="0"/>
  </r>
  <r>
    <s v="41-06-00-017"/>
    <x v="2"/>
    <x v="7"/>
    <x v="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851000"/>
    <n v="0"/>
    <n v="0"/>
    <n v="851000"/>
    <n v="0"/>
    <n v="0"/>
    <n v="851000"/>
    <n v="0"/>
    <n v="0"/>
    <n v="0"/>
    <n v="0"/>
  </r>
  <r>
    <s v="41-06-00-017"/>
    <x v="2"/>
    <x v="7"/>
    <x v="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951000"/>
    <n v="0"/>
    <n v="0"/>
    <n v="14951000"/>
    <n v="0"/>
    <n v="0"/>
    <n v="14951000"/>
    <n v="0"/>
    <n v="0"/>
    <n v="0"/>
    <n v="0"/>
  </r>
  <r>
    <s v="41-06-00-017"/>
    <x v="2"/>
    <x v="7"/>
    <x v="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7"/>
    <x v="2"/>
    <x v="7"/>
    <x v="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330000"/>
    <n v="0"/>
    <n v="0"/>
    <n v="1330000"/>
    <n v="0"/>
    <n v="0"/>
    <n v="1330000"/>
    <n v="0"/>
    <n v="0"/>
    <n v="0"/>
    <n v="0"/>
  </r>
  <r>
    <s v="41-06-00-017"/>
    <x v="2"/>
    <x v="7"/>
    <x v="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000000"/>
    <n v="0"/>
    <n v="0"/>
    <n v="7000000"/>
    <n v="0"/>
    <n v="0"/>
    <n v="7000000"/>
    <n v="0"/>
    <n v="0"/>
    <n v="0"/>
    <n v="0"/>
  </r>
  <r>
    <s v="41-06-00-017"/>
    <x v="2"/>
    <x v="7"/>
    <x v="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3520000"/>
    <n v="0"/>
    <n v="0"/>
    <n v="13520000"/>
    <n v="0"/>
    <n v="0"/>
    <n v="13520000"/>
    <n v="0"/>
    <n v="0"/>
    <n v="0"/>
    <n v="0"/>
  </r>
  <r>
    <s v="41-06-00-017"/>
    <x v="2"/>
    <x v="7"/>
    <x v="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285000"/>
    <n v="0"/>
    <n v="0"/>
    <n v="61285000"/>
    <n v="0"/>
    <n v="0"/>
    <n v="61285000"/>
    <n v="0"/>
    <n v="0"/>
    <n v="0"/>
    <n v="0"/>
  </r>
  <r>
    <s v="41-06-00-017"/>
    <x v="2"/>
    <x v="7"/>
    <x v="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9500000"/>
    <n v="0"/>
    <n v="0"/>
    <n v="19500000"/>
    <n v="0"/>
    <n v="0"/>
    <n v="19500000"/>
    <n v="0"/>
    <n v="0"/>
    <n v="0"/>
    <n v="0"/>
  </r>
  <r>
    <s v="41-06-00-017"/>
    <x v="2"/>
    <x v="7"/>
    <x v="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17"/>
    <x v="2"/>
    <x v="7"/>
    <x v="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4453631"/>
    <n v="0"/>
    <n v="0"/>
    <n v="84453631"/>
    <n v="0"/>
    <n v="0"/>
    <n v="84453631"/>
    <n v="0"/>
    <n v="0"/>
    <n v="0"/>
    <n v="0"/>
  </r>
  <r>
    <s v="41-06-00-017"/>
    <x v="2"/>
    <x v="7"/>
    <x v="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64002918"/>
    <n v="0"/>
    <n v="0"/>
    <n v="764002918"/>
    <n v="0"/>
    <n v="0"/>
    <n v="764002918"/>
    <n v="0"/>
    <n v="0"/>
    <n v="0"/>
    <n v="0"/>
  </r>
  <r>
    <s v="41-06-00-017"/>
    <x v="2"/>
    <x v="7"/>
    <x v="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203444"/>
    <n v="0"/>
    <n v="0"/>
    <n v="12203444"/>
    <n v="0"/>
    <n v="0"/>
    <n v="12203444"/>
    <n v="0"/>
    <n v="0"/>
    <n v="0"/>
    <n v="0"/>
  </r>
  <r>
    <s v="41-06-00-017"/>
    <x v="2"/>
    <x v="7"/>
    <x v="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528848701"/>
    <n v="0"/>
    <n v="0"/>
    <n v="3528848701"/>
    <n v="0"/>
    <n v="0"/>
    <n v="3528848701"/>
    <n v="0"/>
    <n v="0"/>
    <n v="0"/>
    <n v="0"/>
  </r>
  <r>
    <s v="41-06-00-017"/>
    <x v="2"/>
    <x v="7"/>
    <x v="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9694603635"/>
    <n v="0"/>
    <n v="0"/>
    <n v="19694603635"/>
    <n v="0"/>
    <n v="0"/>
    <n v="19694603635"/>
    <n v="0"/>
    <n v="0"/>
    <n v="0"/>
    <n v="0"/>
  </r>
  <r>
    <s v="41-06-00-017"/>
    <x v="2"/>
    <x v="7"/>
    <x v="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2071060"/>
    <n v="0"/>
    <n v="0"/>
    <n v="522071060"/>
    <n v="0"/>
    <n v="0"/>
    <n v="522071060"/>
    <n v="0"/>
    <n v="0"/>
    <n v="0"/>
    <n v="0"/>
  </r>
  <r>
    <s v="41-06-00-017"/>
    <x v="2"/>
    <x v="7"/>
    <x v="7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5966180241"/>
    <n v="0"/>
    <n v="0"/>
    <n v="5966180241"/>
    <n v="0"/>
    <n v="0"/>
    <n v="5966180241"/>
    <n v="0"/>
    <n v="0"/>
    <n v="0"/>
    <n v="0"/>
  </r>
  <r>
    <s v="41-06-00-017"/>
    <x v="2"/>
    <x v="7"/>
    <x v="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71075000"/>
    <n v="0"/>
    <n v="0"/>
    <n v="771075000"/>
    <n v="0"/>
    <n v="0"/>
    <n v="771075000"/>
    <n v="0"/>
    <n v="0"/>
    <n v="0"/>
    <n v="0"/>
  </r>
  <r>
    <s v="41-06-00-017"/>
    <x v="2"/>
    <x v="7"/>
    <x v="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17"/>
    <x v="2"/>
    <x v="7"/>
    <x v="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1596000"/>
    <n v="0"/>
    <n v="0"/>
    <n v="21596000"/>
    <n v="0"/>
    <n v="0"/>
    <n v="21596000"/>
    <n v="0"/>
    <n v="0"/>
    <n v="0"/>
    <n v="0"/>
  </r>
  <r>
    <s v="41-06-00-017"/>
    <x v="2"/>
    <x v="7"/>
    <x v="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9112703592"/>
    <n v="0"/>
    <n v="0"/>
    <n v="49112703592"/>
    <n v="0"/>
    <n v="332668980"/>
    <n v="48780034612"/>
    <n v="332668980"/>
    <n v="0"/>
    <n v="0"/>
    <n v="0"/>
  </r>
  <r>
    <s v="41-06-00-017"/>
    <x v="2"/>
    <x v="7"/>
    <x v="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927433044"/>
    <n v="0"/>
    <n v="0"/>
    <n v="8927433044"/>
    <n v="0"/>
    <n v="0"/>
    <n v="8927433044"/>
    <n v="0"/>
    <n v="0"/>
    <n v="0"/>
    <n v="0"/>
  </r>
  <r>
    <s v="41-06-00-017"/>
    <x v="2"/>
    <x v="7"/>
    <x v="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17"/>
    <x v="2"/>
    <x v="7"/>
    <x v="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7"/>
    <x v="2"/>
    <x v="7"/>
    <x v="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56072813"/>
    <n v="0"/>
    <n v="0"/>
    <n v="2156072813"/>
    <n v="0"/>
    <n v="0"/>
    <n v="2156072813"/>
    <n v="0"/>
    <n v="0"/>
    <n v="0"/>
    <n v="0"/>
  </r>
  <r>
    <s v="41-06-00-017"/>
    <x v="2"/>
    <x v="7"/>
    <x v="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3550000"/>
    <n v="0"/>
    <n v="0"/>
    <n v="103550000"/>
    <n v="0"/>
    <n v="0"/>
    <n v="103550000"/>
    <n v="0"/>
    <n v="0"/>
    <n v="0"/>
    <n v="0"/>
  </r>
  <r>
    <s v="41-06-00-017"/>
    <x v="2"/>
    <x v="7"/>
    <x v="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7"/>
    <x v="2"/>
    <x v="7"/>
    <x v="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051062"/>
    <n v="0"/>
    <n v="0"/>
    <n v="21051062"/>
    <n v="0"/>
    <n v="0"/>
    <n v="21051062"/>
    <n v="0"/>
    <n v="0"/>
    <n v="0"/>
    <n v="0"/>
  </r>
  <r>
    <s v="41-06-00-017"/>
    <x v="2"/>
    <x v="7"/>
    <x v="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9787385"/>
    <n v="0"/>
    <n v="0"/>
    <n v="1309787385"/>
    <n v="0"/>
    <n v="0"/>
    <n v="1309787385"/>
    <n v="0"/>
    <n v="0"/>
    <n v="0"/>
    <n v="0"/>
  </r>
  <r>
    <s v="41-06-00-017"/>
    <x v="2"/>
    <x v="7"/>
    <x v="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05439615"/>
    <n v="0"/>
    <n v="0"/>
    <n v="505439615"/>
    <n v="0"/>
    <n v="0"/>
    <n v="505439615"/>
    <n v="0"/>
    <n v="0"/>
    <n v="0"/>
    <n v="0"/>
  </r>
  <r>
    <s v="41-06-00-017"/>
    <x v="2"/>
    <x v="7"/>
    <x v="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14115902"/>
    <n v="0"/>
    <n v="0"/>
    <n v="314115902"/>
    <n v="0"/>
    <n v="0"/>
    <n v="314115902"/>
    <n v="0"/>
    <n v="0"/>
    <n v="0"/>
    <n v="0"/>
  </r>
  <r>
    <s v="41-06-00-017"/>
    <x v="2"/>
    <x v="7"/>
    <x v="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7"/>
    <x v="2"/>
    <x v="7"/>
    <x v="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17"/>
    <x v="2"/>
    <x v="7"/>
    <x v="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0634962"/>
    <n v="0"/>
    <n v="0"/>
    <n v="40634962"/>
    <n v="0"/>
    <n v="0"/>
    <n v="40634962"/>
    <n v="0"/>
    <n v="0"/>
    <n v="0"/>
    <n v="0"/>
  </r>
  <r>
    <s v="41-06-00-017"/>
    <x v="2"/>
    <x v="7"/>
    <x v="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0040"/>
    <n v="0"/>
    <n v="0"/>
    <n v="710040"/>
    <n v="0"/>
    <n v="0"/>
    <n v="710040"/>
    <n v="0"/>
    <n v="0"/>
    <n v="0"/>
    <n v="0"/>
  </r>
  <r>
    <s v="41-06-00-017"/>
    <x v="2"/>
    <x v="7"/>
    <x v="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17"/>
    <x v="2"/>
    <x v="7"/>
    <x v="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49000"/>
    <n v="900000"/>
    <n v="0"/>
    <n v="6549000"/>
    <n v="0"/>
    <n v="0"/>
    <n v="6549000"/>
    <n v="0"/>
    <n v="0"/>
    <n v="0"/>
    <n v="0"/>
  </r>
  <r>
    <s v="41-06-00-017"/>
    <x v="2"/>
    <x v="7"/>
    <x v="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234824000"/>
    <n v="0"/>
    <n v="0"/>
    <n v="1234824000"/>
    <n v="0"/>
    <n v="34926667"/>
    <n v="1199897333"/>
    <n v="0"/>
    <n v="0"/>
    <n v="0"/>
    <n v="0"/>
  </r>
  <r>
    <s v="41-06-00-017"/>
    <x v="2"/>
    <x v="7"/>
    <x v="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1004000"/>
    <n v="0"/>
    <n v="0"/>
    <n v="41004000"/>
    <n v="0"/>
    <n v="0"/>
    <n v="41004000"/>
    <n v="0"/>
    <n v="0"/>
    <n v="0"/>
    <n v="0"/>
  </r>
  <r>
    <s v="41-06-00-017"/>
    <x v="2"/>
    <x v="7"/>
    <x v="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800000"/>
    <n v="0"/>
    <n v="0"/>
    <n v="800000"/>
    <n v="0"/>
    <n v="0"/>
    <n v="800000"/>
    <n v="0"/>
    <n v="0"/>
    <n v="0"/>
    <n v="0"/>
  </r>
  <r>
    <s v="41-06-00-017"/>
    <x v="2"/>
    <x v="7"/>
    <x v="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7"/>
    <x v="2"/>
    <x v="7"/>
    <x v="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8030014"/>
    <n v="0"/>
    <n v="0"/>
    <n v="18030014"/>
    <n v="0"/>
    <n v="0"/>
    <n v="18030014"/>
    <n v="0"/>
    <n v="0"/>
    <n v="0"/>
    <n v="0"/>
  </r>
  <r>
    <s v="41-06-00-017"/>
    <x v="2"/>
    <x v="7"/>
    <x v="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2913359"/>
    <n v="0"/>
    <n v="0"/>
    <n v="172913359"/>
    <n v="0"/>
    <n v="0"/>
    <n v="172913359"/>
    <n v="0"/>
    <n v="0"/>
    <n v="0"/>
    <n v="0"/>
  </r>
  <r>
    <s v="41-06-00-017"/>
    <x v="2"/>
    <x v="7"/>
    <x v="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63136797"/>
    <n v="0"/>
    <n v="0"/>
    <n v="63136797"/>
    <n v="0"/>
    <n v="0"/>
    <n v="63136797"/>
    <n v="0"/>
    <n v="0"/>
    <n v="0"/>
    <n v="0"/>
  </r>
  <r>
    <s v="41-06-00-017"/>
    <x v="2"/>
    <x v="7"/>
    <x v="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734080"/>
    <n v="0"/>
    <n v="0"/>
    <n v="9734080"/>
    <n v="0"/>
    <n v="0"/>
    <n v="9734080"/>
    <n v="0"/>
    <n v="0"/>
    <n v="0"/>
    <n v="0"/>
  </r>
  <r>
    <s v="41-06-00-017"/>
    <x v="2"/>
    <x v="7"/>
    <x v="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50000"/>
    <n v="0"/>
    <n v="0"/>
    <n v="350000"/>
    <n v="0"/>
    <n v="0"/>
    <n v="350000"/>
    <n v="0"/>
    <n v="0"/>
    <n v="0"/>
    <n v="0"/>
  </r>
  <r>
    <s v="41-06-00-017"/>
    <x v="2"/>
    <x v="7"/>
    <x v="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17"/>
    <x v="2"/>
    <x v="7"/>
    <x v="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167140"/>
    <n v="0"/>
    <n v="0"/>
    <n v="16167140"/>
    <n v="0"/>
    <n v="0"/>
    <n v="16167140"/>
    <n v="0"/>
    <n v="0"/>
    <n v="0"/>
    <n v="0"/>
  </r>
  <r>
    <s v="41-06-00-017"/>
    <x v="2"/>
    <x v="7"/>
    <x v="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7"/>
    <x v="2"/>
    <x v="7"/>
    <x v="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760000"/>
    <n v="0"/>
    <n v="0"/>
    <n v="15760000"/>
    <n v="0"/>
    <n v="0"/>
    <n v="15760000"/>
    <n v="0"/>
    <n v="0"/>
    <n v="0"/>
    <n v="0"/>
  </r>
  <r>
    <s v="41-06-00-018"/>
    <x v="2"/>
    <x v="8"/>
    <x v="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6747000"/>
    <n v="0"/>
    <n v="0"/>
    <n v="36747000"/>
    <n v="0"/>
    <n v="0"/>
    <n v="36747000"/>
    <n v="0"/>
    <n v="0"/>
    <n v="0"/>
    <n v="0"/>
  </r>
  <r>
    <s v="41-06-00-018"/>
    <x v="2"/>
    <x v="8"/>
    <x v="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209000"/>
    <n v="0"/>
    <n v="0"/>
    <n v="14209000"/>
    <n v="0"/>
    <n v="0"/>
    <n v="14209000"/>
    <n v="0"/>
    <n v="0"/>
    <n v="0"/>
    <n v="0"/>
  </r>
  <r>
    <s v="41-06-00-018"/>
    <x v="2"/>
    <x v="8"/>
    <x v="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18"/>
    <x v="2"/>
    <x v="8"/>
    <x v="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1000000"/>
    <n v="0"/>
    <n v="0"/>
    <n v="11000000"/>
    <n v="0"/>
    <n v="0"/>
    <n v="11000000"/>
    <n v="0"/>
    <n v="0"/>
    <n v="0"/>
    <n v="0"/>
  </r>
  <r>
    <s v="41-06-00-018"/>
    <x v="2"/>
    <x v="8"/>
    <x v="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18"/>
    <x v="2"/>
    <x v="8"/>
    <x v="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7895000"/>
    <n v="0"/>
    <n v="0"/>
    <n v="47895000"/>
    <n v="0"/>
    <n v="0"/>
    <n v="47895000"/>
    <n v="0"/>
    <n v="0"/>
    <n v="0"/>
    <n v="0"/>
  </r>
  <r>
    <s v="41-06-00-018"/>
    <x v="2"/>
    <x v="8"/>
    <x v="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529000"/>
    <n v="0"/>
    <n v="0"/>
    <n v="1529000"/>
    <n v="0"/>
    <n v="0"/>
    <n v="1529000"/>
    <n v="0"/>
    <n v="0"/>
    <n v="0"/>
    <n v="0"/>
  </r>
  <r>
    <s v="41-06-00-018"/>
    <x v="2"/>
    <x v="8"/>
    <x v="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488054"/>
    <n v="0"/>
    <n v="0"/>
    <n v="7488054"/>
    <n v="0"/>
    <n v="0"/>
    <n v="7488054"/>
    <n v="0"/>
    <n v="0"/>
    <n v="0"/>
    <n v="0"/>
  </r>
  <r>
    <s v="41-06-00-018"/>
    <x v="2"/>
    <x v="8"/>
    <x v="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18"/>
    <x v="2"/>
    <x v="8"/>
    <x v="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673657"/>
    <n v="0"/>
    <n v="0"/>
    <n v="48673657"/>
    <n v="0"/>
    <n v="0"/>
    <n v="48673657"/>
    <n v="0"/>
    <n v="0"/>
    <n v="0"/>
    <n v="0"/>
  </r>
  <r>
    <s v="41-06-00-018"/>
    <x v="2"/>
    <x v="8"/>
    <x v="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10654084"/>
    <n v="0"/>
    <n v="0"/>
    <n v="1610654084"/>
    <n v="0"/>
    <n v="1610654084"/>
    <n v="0"/>
    <n v="1610654084"/>
    <n v="0"/>
    <n v="0"/>
    <n v="0"/>
  </r>
  <r>
    <s v="41-06-00-018"/>
    <x v="2"/>
    <x v="8"/>
    <x v="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47962470"/>
    <n v="0"/>
    <n v="0"/>
    <n v="47962470"/>
    <n v="0"/>
    <n v="0"/>
    <n v="47962470"/>
    <n v="0"/>
    <n v="0"/>
    <n v="0"/>
    <n v="0"/>
  </r>
  <r>
    <s v="41-06-00-018"/>
    <x v="2"/>
    <x v="8"/>
    <x v="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18"/>
    <x v="2"/>
    <x v="8"/>
    <x v="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101341"/>
    <n v="0"/>
    <n v="0"/>
    <n v="8101341"/>
    <n v="0"/>
    <n v="0"/>
    <n v="8101341"/>
    <n v="0"/>
    <n v="0"/>
    <n v="0"/>
    <n v="0"/>
  </r>
  <r>
    <s v="41-06-00-018"/>
    <x v="2"/>
    <x v="8"/>
    <x v="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8151072"/>
    <n v="0"/>
    <n v="0"/>
    <n v="128151072"/>
    <n v="0"/>
    <n v="128151072"/>
    <n v="0"/>
    <n v="128151072"/>
    <n v="0"/>
    <n v="0"/>
    <n v="0"/>
  </r>
  <r>
    <s v="41-06-00-018"/>
    <x v="2"/>
    <x v="8"/>
    <x v="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882855290"/>
    <n v="0"/>
    <n v="0"/>
    <n v="2882855290"/>
    <n v="0"/>
    <n v="2882855290"/>
    <n v="0"/>
    <n v="2043074880"/>
    <n v="0"/>
    <n v="0"/>
    <n v="0"/>
  </r>
  <r>
    <s v="41-06-00-018"/>
    <x v="2"/>
    <x v="8"/>
    <x v="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39400824"/>
    <n v="0"/>
    <n v="0"/>
    <n v="339400824"/>
    <n v="0"/>
    <n v="339400824"/>
    <n v="0"/>
    <n v="0"/>
    <n v="0"/>
    <n v="0"/>
    <n v="0"/>
  </r>
  <r>
    <s v="41-06-00-018"/>
    <x v="2"/>
    <x v="8"/>
    <x v="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30769815"/>
    <n v="0"/>
    <n v="0"/>
    <n v="430769815"/>
    <n v="0"/>
    <n v="430769815"/>
    <n v="0"/>
    <n v="430769815"/>
    <n v="0"/>
    <n v="0"/>
    <n v="0"/>
  </r>
  <r>
    <s v="41-06-00-018"/>
    <x v="2"/>
    <x v="8"/>
    <x v="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47508000"/>
    <n v="0"/>
    <n v="0"/>
    <n v="947508000"/>
    <n v="0"/>
    <n v="0"/>
    <n v="947508000"/>
    <n v="0"/>
    <n v="0"/>
    <n v="0"/>
    <n v="0"/>
  </r>
  <r>
    <s v="41-06-00-018"/>
    <x v="2"/>
    <x v="8"/>
    <x v="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70000000"/>
    <n v="0"/>
    <n v="0"/>
    <n v="170000000"/>
    <n v="0"/>
    <n v="0"/>
    <n v="170000000"/>
    <n v="0"/>
    <n v="0"/>
    <n v="0"/>
    <n v="0"/>
  </r>
  <r>
    <s v="41-06-00-018"/>
    <x v="2"/>
    <x v="8"/>
    <x v="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7369000"/>
    <n v="0"/>
    <n v="0"/>
    <n v="107369000"/>
    <n v="0"/>
    <n v="0"/>
    <n v="107369000"/>
    <n v="0"/>
    <n v="0"/>
    <n v="0"/>
    <n v="0"/>
  </r>
  <r>
    <s v="41-06-00-018"/>
    <x v="2"/>
    <x v="8"/>
    <x v="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0044596657"/>
    <n v="0"/>
    <n v="0"/>
    <n v="20044596657"/>
    <n v="0"/>
    <n v="19738629054"/>
    <n v="305967603"/>
    <n v="19738629054"/>
    <n v="0"/>
    <n v="0"/>
    <n v="0"/>
  </r>
  <r>
    <s v="41-06-00-018"/>
    <x v="2"/>
    <x v="8"/>
    <x v="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259575882"/>
    <n v="0"/>
    <n v="0"/>
    <n v="6259575882"/>
    <n v="0"/>
    <n v="3656086778"/>
    <n v="2603489104"/>
    <n v="3656086778"/>
    <n v="0"/>
    <n v="0"/>
    <n v="0"/>
  </r>
  <r>
    <s v="41-06-00-018"/>
    <x v="2"/>
    <x v="8"/>
    <x v="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9022000"/>
    <n v="0"/>
    <n v="0"/>
    <n v="729022000"/>
    <n v="0"/>
    <n v="0"/>
    <n v="729022000"/>
    <n v="0"/>
    <n v="0"/>
    <n v="0"/>
    <n v="0"/>
  </r>
  <r>
    <s v="41-06-00-018"/>
    <x v="2"/>
    <x v="8"/>
    <x v="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8"/>
    <x v="2"/>
    <x v="8"/>
    <x v="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91018658"/>
    <n v="0"/>
    <n v="0"/>
    <n v="1891018658"/>
    <n v="0"/>
    <n v="0"/>
    <n v="1891018658"/>
    <n v="0"/>
    <n v="0"/>
    <n v="0"/>
    <n v="0"/>
  </r>
  <r>
    <s v="41-06-00-018"/>
    <x v="2"/>
    <x v="8"/>
    <x v="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29331286"/>
    <n v="0"/>
    <n v="0"/>
    <n v="1129331286"/>
    <n v="0"/>
    <n v="1129331286"/>
    <n v="0"/>
    <n v="1129331286"/>
    <n v="0"/>
    <n v="0"/>
    <n v="0"/>
  </r>
  <r>
    <s v="41-06-00-018"/>
    <x v="2"/>
    <x v="8"/>
    <x v="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8"/>
    <x v="2"/>
    <x v="8"/>
    <x v="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744206"/>
    <n v="0"/>
    <n v="0"/>
    <n v="25744206"/>
    <n v="0"/>
    <n v="0"/>
    <n v="25744206"/>
    <n v="0"/>
    <n v="0"/>
    <n v="0"/>
    <n v="0"/>
  </r>
  <r>
    <s v="41-06-00-018"/>
    <x v="2"/>
    <x v="8"/>
    <x v="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10956037"/>
    <n v="0"/>
    <n v="0"/>
    <n v="1310956037"/>
    <n v="0"/>
    <n v="1056179520"/>
    <n v="254776517"/>
    <n v="1056179520"/>
    <n v="0"/>
    <n v="0"/>
    <n v="0"/>
  </r>
  <r>
    <s v="41-06-00-018"/>
    <x v="2"/>
    <x v="8"/>
    <x v="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68515065"/>
    <n v="0"/>
    <n v="0"/>
    <n v="68515065"/>
    <n v="0"/>
    <n v="55203480"/>
    <n v="13311585"/>
    <n v="55203480"/>
    <n v="0"/>
    <n v="0"/>
    <n v="0"/>
  </r>
  <r>
    <s v="41-06-00-018"/>
    <x v="2"/>
    <x v="8"/>
    <x v="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52678817"/>
    <n v="0"/>
    <n v="0"/>
    <n v="652678817"/>
    <n v="0"/>
    <n v="0"/>
    <n v="652678817"/>
    <n v="0"/>
    <n v="0"/>
    <n v="0"/>
    <n v="0"/>
  </r>
  <r>
    <s v="41-06-00-018"/>
    <x v="2"/>
    <x v="8"/>
    <x v="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8"/>
    <x v="2"/>
    <x v="8"/>
    <x v="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18"/>
    <x v="2"/>
    <x v="8"/>
    <x v="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5834962"/>
    <n v="0"/>
    <n v="0"/>
    <n v="45834962"/>
    <n v="0"/>
    <n v="0"/>
    <n v="45834962"/>
    <n v="0"/>
    <n v="0"/>
    <n v="0"/>
    <n v="0"/>
  </r>
  <r>
    <s v="41-06-00-018"/>
    <x v="2"/>
    <x v="8"/>
    <x v="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4350"/>
    <n v="0"/>
    <n v="0"/>
    <n v="604350"/>
    <n v="0"/>
    <n v="0"/>
    <n v="604350"/>
    <n v="0"/>
    <n v="0"/>
    <n v="0"/>
    <n v="0"/>
  </r>
  <r>
    <s v="41-06-00-018"/>
    <x v="2"/>
    <x v="8"/>
    <x v="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49252200"/>
    <n v="49252200"/>
    <n v="0"/>
    <n v="0"/>
    <n v="0"/>
    <n v="0"/>
  </r>
  <r>
    <s v="41-06-00-018"/>
    <x v="2"/>
    <x v="8"/>
    <x v="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847000"/>
    <n v="0"/>
    <n v="0"/>
    <n v="5847000"/>
    <n v="0"/>
    <n v="0"/>
    <n v="5847000"/>
    <n v="0"/>
    <n v="0"/>
    <n v="0"/>
    <n v="0"/>
  </r>
  <r>
    <s v="41-06-00-018"/>
    <x v="2"/>
    <x v="8"/>
    <x v="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28516500"/>
    <n v="0"/>
    <n v="0"/>
    <n v="228516500"/>
    <n v="0"/>
    <n v="131046000"/>
    <n v="97470500"/>
    <n v="0"/>
    <n v="0"/>
    <n v="0"/>
    <n v="0"/>
  </r>
  <r>
    <s v="41-06-00-018"/>
    <x v="2"/>
    <x v="8"/>
    <x v="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377000"/>
    <n v="0"/>
    <n v="0"/>
    <n v="34377000"/>
    <n v="0"/>
    <n v="0"/>
    <n v="34377000"/>
    <n v="0"/>
    <n v="0"/>
    <n v="0"/>
    <n v="0"/>
  </r>
  <r>
    <s v="41-06-00-018"/>
    <x v="2"/>
    <x v="8"/>
    <x v="8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18"/>
    <x v="2"/>
    <x v="8"/>
    <x v="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8"/>
    <x v="2"/>
    <x v="8"/>
    <x v="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449790"/>
    <n v="0"/>
    <n v="0"/>
    <n v="3449790"/>
    <n v="0"/>
    <n v="1724895"/>
    <n v="1724895"/>
    <n v="1724895"/>
    <n v="0"/>
    <n v="0"/>
    <n v="0"/>
  </r>
  <r>
    <s v="41-06-00-018"/>
    <x v="2"/>
    <x v="8"/>
    <x v="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0136081"/>
    <n v="0"/>
    <n v="0"/>
    <n v="70136081"/>
    <n v="0"/>
    <n v="0"/>
    <n v="70136081"/>
    <n v="0"/>
    <n v="0"/>
    <n v="0"/>
    <n v="0"/>
  </r>
  <r>
    <s v="41-06-00-018"/>
    <x v="2"/>
    <x v="8"/>
    <x v="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515760"/>
    <n v="0"/>
    <n v="0"/>
    <n v="9515760"/>
    <n v="0"/>
    <n v="0"/>
    <n v="9515760"/>
    <n v="0"/>
    <n v="0"/>
    <n v="0"/>
    <n v="0"/>
  </r>
  <r>
    <s v="41-06-00-018"/>
    <x v="2"/>
    <x v="8"/>
    <x v="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18"/>
    <x v="2"/>
    <x v="8"/>
    <x v="8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0184000"/>
    <n v="0"/>
    <n v="0"/>
    <n v="20184000"/>
    <n v="0"/>
    <n v="0"/>
    <n v="20184000"/>
    <n v="0"/>
    <n v="0"/>
    <n v="0"/>
    <n v="0"/>
  </r>
  <r>
    <s v="41-06-00-018"/>
    <x v="2"/>
    <x v="8"/>
    <x v="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2000000"/>
    <n v="0"/>
    <n v="0"/>
    <n v="122000000"/>
    <n v="0"/>
    <n v="0"/>
    <n v="122000000"/>
    <n v="0"/>
    <n v="0"/>
    <n v="0"/>
    <n v="0"/>
  </r>
  <r>
    <s v="41-06-00-018"/>
    <x v="2"/>
    <x v="8"/>
    <x v="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5369462"/>
    <n v="0"/>
    <n v="0"/>
    <n v="115369462"/>
    <n v="0"/>
    <n v="0"/>
    <n v="115369462"/>
    <n v="0"/>
    <n v="0"/>
    <n v="0"/>
    <n v="0"/>
  </r>
  <r>
    <s v="41-06-00-018"/>
    <x v="2"/>
    <x v="8"/>
    <x v="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680000"/>
    <n v="0"/>
    <n v="0"/>
    <n v="11680000"/>
    <n v="0"/>
    <n v="0"/>
    <n v="11680000"/>
    <n v="0"/>
    <n v="0"/>
    <n v="0"/>
    <n v="0"/>
  </r>
  <r>
    <s v="41-06-00-019"/>
    <x v="2"/>
    <x v="9"/>
    <x v="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8740000"/>
    <n v="0"/>
    <n v="0"/>
    <n v="48740000"/>
    <n v="0"/>
    <n v="0"/>
    <n v="48740000"/>
    <n v="0"/>
    <n v="0"/>
    <n v="0"/>
    <n v="0"/>
  </r>
  <r>
    <s v="41-06-00-019"/>
    <x v="2"/>
    <x v="9"/>
    <x v="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955000"/>
    <n v="0"/>
    <n v="0"/>
    <n v="31955000"/>
    <n v="0"/>
    <n v="0"/>
    <n v="31955000"/>
    <n v="0"/>
    <n v="0"/>
    <n v="0"/>
    <n v="0"/>
  </r>
  <r>
    <s v="41-06-00-019"/>
    <x v="2"/>
    <x v="9"/>
    <x v="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9"/>
    <x v="2"/>
    <x v="9"/>
    <x v="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19"/>
    <x v="2"/>
    <x v="9"/>
    <x v="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19"/>
    <x v="2"/>
    <x v="9"/>
    <x v="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5920000"/>
    <n v="0"/>
    <n v="0"/>
    <n v="65920000"/>
    <n v="0"/>
    <n v="0"/>
    <n v="65920000"/>
    <n v="0"/>
    <n v="0"/>
    <n v="0"/>
    <n v="0"/>
  </r>
  <r>
    <s v="41-06-00-019"/>
    <x v="2"/>
    <x v="9"/>
    <x v="9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352000"/>
    <n v="0"/>
    <n v="0"/>
    <n v="1352000"/>
    <n v="0"/>
    <n v="0"/>
    <n v="1352000"/>
    <n v="0"/>
    <n v="0"/>
    <n v="0"/>
    <n v="0"/>
  </r>
  <r>
    <s v="41-06-00-019"/>
    <x v="2"/>
    <x v="9"/>
    <x v="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19"/>
    <x v="2"/>
    <x v="9"/>
    <x v="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19"/>
    <x v="2"/>
    <x v="9"/>
    <x v="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710025"/>
    <n v="0"/>
    <n v="0"/>
    <n v="86710025"/>
    <n v="0"/>
    <n v="0"/>
    <n v="86710025"/>
    <n v="0"/>
    <n v="0"/>
    <n v="0"/>
    <n v="0"/>
  </r>
  <r>
    <s v="41-06-00-019"/>
    <x v="2"/>
    <x v="9"/>
    <x v="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033635050"/>
    <n v="0"/>
    <n v="0"/>
    <n v="2033635050"/>
    <n v="0"/>
    <n v="2033635050"/>
    <n v="0"/>
    <n v="2033635050"/>
    <n v="0"/>
    <n v="0"/>
    <n v="0"/>
  </r>
  <r>
    <s v="41-06-00-019"/>
    <x v="2"/>
    <x v="9"/>
    <x v="9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19"/>
    <x v="2"/>
    <x v="9"/>
    <x v="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816642"/>
    <n v="0"/>
    <n v="0"/>
    <n v="73816642"/>
    <n v="0"/>
    <n v="0"/>
    <n v="73816642"/>
    <n v="0"/>
    <n v="0"/>
    <n v="0"/>
    <n v="0"/>
  </r>
  <r>
    <s v="41-06-00-019"/>
    <x v="2"/>
    <x v="9"/>
    <x v="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830590"/>
    <n v="0"/>
    <n v="0"/>
    <n v="21830590"/>
    <n v="0"/>
    <n v="0"/>
    <n v="21830590"/>
    <n v="0"/>
    <n v="0"/>
    <n v="0"/>
    <n v="0"/>
  </r>
  <r>
    <s v="41-06-00-019"/>
    <x v="2"/>
    <x v="9"/>
    <x v="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213466529"/>
    <n v="0"/>
    <n v="0"/>
    <n v="3213466529"/>
    <n v="0"/>
    <n v="3213466529"/>
    <n v="0"/>
    <n v="3213466529"/>
    <n v="0"/>
    <n v="0"/>
    <n v="0"/>
  </r>
  <r>
    <s v="41-06-00-019"/>
    <x v="2"/>
    <x v="9"/>
    <x v="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308536181"/>
    <n v="0"/>
    <n v="0"/>
    <n v="9308536181"/>
    <n v="0"/>
    <n v="8573416831"/>
    <n v="735119350"/>
    <n v="8573416831"/>
    <n v="0"/>
    <n v="0"/>
    <n v="0"/>
  </r>
  <r>
    <s v="41-06-00-019"/>
    <x v="2"/>
    <x v="9"/>
    <x v="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758652"/>
    <n v="0"/>
    <n v="0"/>
    <n v="50758652"/>
    <n v="0"/>
    <n v="0"/>
    <n v="50758652"/>
    <n v="0"/>
    <n v="0"/>
    <n v="0"/>
    <n v="0"/>
  </r>
  <r>
    <s v="41-06-00-019"/>
    <x v="2"/>
    <x v="9"/>
    <x v="9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312236425"/>
    <n v="0"/>
    <n v="0"/>
    <n v="4312236425"/>
    <n v="0"/>
    <n v="4170103105"/>
    <n v="142133320"/>
    <n v="4170103105"/>
    <n v="0"/>
    <n v="0"/>
    <n v="0"/>
  </r>
  <r>
    <s v="41-06-00-019"/>
    <x v="2"/>
    <x v="9"/>
    <x v="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19"/>
    <x v="2"/>
    <x v="9"/>
    <x v="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19"/>
    <x v="2"/>
    <x v="9"/>
    <x v="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64070000"/>
    <n v="0"/>
    <n v="0"/>
    <n v="464070000"/>
    <n v="0"/>
    <n v="0"/>
    <n v="464070000"/>
    <n v="0"/>
    <n v="0"/>
    <n v="0"/>
    <n v="0"/>
  </r>
  <r>
    <s v="41-06-00-019"/>
    <x v="2"/>
    <x v="9"/>
    <x v="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4199560238"/>
    <n v="0"/>
    <n v="0"/>
    <n v="64199560238"/>
    <n v="0"/>
    <n v="58922455869"/>
    <n v="5277104369"/>
    <n v="58922455869"/>
    <n v="0"/>
    <n v="0"/>
    <n v="0"/>
  </r>
  <r>
    <s v="41-06-00-019"/>
    <x v="2"/>
    <x v="9"/>
    <x v="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5195756036"/>
    <n v="0"/>
    <n v="0"/>
    <n v="65195756036"/>
    <n v="0"/>
    <n v="38231058307"/>
    <n v="26964697729"/>
    <n v="38231058307"/>
    <n v="0"/>
    <n v="0"/>
    <n v="0"/>
  </r>
  <r>
    <s v="41-06-00-019"/>
    <x v="2"/>
    <x v="9"/>
    <x v="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23328667"/>
    <n v="0"/>
    <n v="0"/>
    <n v="1423328667"/>
    <n v="0"/>
    <n v="0"/>
    <n v="1423328667"/>
    <n v="0"/>
    <n v="0"/>
    <n v="0"/>
    <n v="0"/>
  </r>
  <r>
    <s v="41-06-00-019"/>
    <x v="2"/>
    <x v="9"/>
    <x v="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9"/>
    <x v="2"/>
    <x v="9"/>
    <x v="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20727426"/>
    <n v="0"/>
    <n v="0"/>
    <n v="3720727426"/>
    <n v="0"/>
    <n v="729319506"/>
    <n v="2991407920"/>
    <n v="729319506"/>
    <n v="0"/>
    <n v="0"/>
    <n v="0"/>
  </r>
  <r>
    <s v="41-06-00-019"/>
    <x v="2"/>
    <x v="9"/>
    <x v="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2941"/>
    <n v="0"/>
    <n v="0"/>
    <n v="1472502941"/>
    <n v="0"/>
    <n v="1472502941"/>
    <n v="0"/>
    <n v="1472502941"/>
    <n v="0"/>
    <n v="0"/>
    <n v="0"/>
  </r>
  <r>
    <s v="41-06-00-019"/>
    <x v="2"/>
    <x v="9"/>
    <x v="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9"/>
    <x v="2"/>
    <x v="9"/>
    <x v="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107729"/>
    <n v="0"/>
    <n v="0"/>
    <n v="23107729"/>
    <n v="0"/>
    <n v="0"/>
    <n v="23107729"/>
    <n v="0"/>
    <n v="0"/>
    <n v="0"/>
    <n v="0"/>
  </r>
  <r>
    <s v="41-06-00-019"/>
    <x v="2"/>
    <x v="9"/>
    <x v="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555382463"/>
    <n v="0"/>
    <n v="0"/>
    <n v="3555382463"/>
    <n v="0"/>
    <n v="1080208500"/>
    <n v="2475173963"/>
    <n v="1080208500"/>
    <n v="0"/>
    <n v="0"/>
    <n v="0"/>
  </r>
  <r>
    <s v="41-06-00-019"/>
    <x v="2"/>
    <x v="9"/>
    <x v="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56141513"/>
    <n v="0"/>
    <n v="0"/>
    <n v="956141513"/>
    <n v="0"/>
    <n v="483521900"/>
    <n v="472619613"/>
    <n v="483521900"/>
    <n v="0"/>
    <n v="0"/>
    <n v="0"/>
  </r>
  <r>
    <s v="41-06-00-019"/>
    <x v="2"/>
    <x v="9"/>
    <x v="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375894945"/>
    <n v="0"/>
    <n v="0"/>
    <n v="1375894945"/>
    <n v="0"/>
    <n v="692260550"/>
    <n v="683634395"/>
    <n v="692260550"/>
    <n v="0"/>
    <n v="0"/>
    <n v="0"/>
  </r>
  <r>
    <s v="41-06-00-019"/>
    <x v="2"/>
    <x v="9"/>
    <x v="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9"/>
    <x v="2"/>
    <x v="9"/>
    <x v="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19"/>
    <x v="2"/>
    <x v="9"/>
    <x v="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6970820"/>
    <n v="0"/>
    <n v="0"/>
    <n v="66970820"/>
    <n v="0"/>
    <n v="0"/>
    <n v="66970820"/>
    <n v="0"/>
    <n v="0"/>
    <n v="0"/>
    <n v="0"/>
  </r>
  <r>
    <s v="41-06-00-019"/>
    <x v="2"/>
    <x v="9"/>
    <x v="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068363"/>
    <n v="0"/>
    <n v="0"/>
    <n v="1068363"/>
    <n v="0"/>
    <n v="0"/>
    <n v="1068363"/>
    <n v="0"/>
    <n v="0"/>
    <n v="0"/>
    <n v="0"/>
  </r>
  <r>
    <s v="41-06-00-019"/>
    <x v="2"/>
    <x v="9"/>
    <x v="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287400"/>
    <n v="0"/>
    <n v="0"/>
    <n v="147287400"/>
    <n v="0"/>
    <n v="0"/>
    <n v="147287400"/>
    <n v="0"/>
    <n v="0"/>
    <n v="0"/>
    <n v="0"/>
  </r>
  <r>
    <s v="41-06-00-019"/>
    <x v="2"/>
    <x v="9"/>
    <x v="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8932000"/>
    <n v="0"/>
    <n v="0"/>
    <n v="8932000"/>
    <n v="0"/>
    <n v="0"/>
    <n v="8932000"/>
    <n v="0"/>
    <n v="0"/>
    <n v="0"/>
    <n v="0"/>
  </r>
  <r>
    <s v="41-06-00-019"/>
    <x v="2"/>
    <x v="9"/>
    <x v="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35157000"/>
    <n v="0"/>
    <n v="0"/>
    <n v="635157000"/>
    <n v="0"/>
    <n v="0"/>
    <n v="635157000"/>
    <n v="0"/>
    <n v="0"/>
    <n v="0"/>
    <n v="0"/>
  </r>
  <r>
    <s v="41-06-00-019"/>
    <x v="2"/>
    <x v="9"/>
    <x v="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8748000"/>
    <n v="0"/>
    <n v="0"/>
    <n v="68748000"/>
    <n v="0"/>
    <n v="0"/>
    <n v="68748000"/>
    <n v="0"/>
    <n v="0"/>
    <n v="0"/>
    <n v="0"/>
  </r>
  <r>
    <s v="41-06-00-019"/>
    <x v="2"/>
    <x v="9"/>
    <x v="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9"/>
    <x v="2"/>
    <x v="9"/>
    <x v="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619306"/>
    <n v="0"/>
    <n v="0"/>
    <n v="30619306"/>
    <n v="0"/>
    <n v="15309653"/>
    <n v="15309653"/>
    <n v="15309653"/>
    <n v="0"/>
    <n v="0"/>
    <n v="0"/>
  </r>
  <r>
    <s v="41-06-00-019"/>
    <x v="2"/>
    <x v="9"/>
    <x v="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761581"/>
    <n v="0"/>
    <n v="0"/>
    <n v="23761581"/>
    <n v="0"/>
    <n v="7358296"/>
    <n v="16403285"/>
    <n v="7358296"/>
    <n v="0"/>
    <n v="0"/>
    <n v="0"/>
  </r>
  <r>
    <s v="41-06-00-019"/>
    <x v="2"/>
    <x v="9"/>
    <x v="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4528988"/>
    <n v="0"/>
    <n v="0"/>
    <n v="84528988"/>
    <n v="0"/>
    <n v="0"/>
    <n v="84528988"/>
    <n v="0"/>
    <n v="0"/>
    <n v="0"/>
    <n v="0"/>
  </r>
  <r>
    <s v="41-06-00-019"/>
    <x v="2"/>
    <x v="9"/>
    <x v="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849000"/>
    <n v="0"/>
    <n v="0"/>
    <n v="11849000"/>
    <n v="0"/>
    <n v="0"/>
    <n v="11849000"/>
    <n v="0"/>
    <n v="0"/>
    <n v="0"/>
    <n v="0"/>
  </r>
  <r>
    <s v="41-06-00-019"/>
    <x v="2"/>
    <x v="9"/>
    <x v="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19"/>
    <x v="2"/>
    <x v="9"/>
    <x v="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9000000"/>
    <n v="0"/>
    <n v="0"/>
    <n v="79000000"/>
    <n v="0"/>
    <n v="0"/>
    <n v="79000000"/>
    <n v="0"/>
    <n v="0"/>
    <n v="0"/>
    <n v="0"/>
  </r>
  <r>
    <s v="41-06-00-019"/>
    <x v="2"/>
    <x v="9"/>
    <x v="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9"/>
    <x v="2"/>
    <x v="9"/>
    <x v="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9"/>
    <x v="2"/>
    <x v="9"/>
    <x v="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00000"/>
    <n v="0"/>
    <n v="0"/>
    <n v="15300000"/>
    <n v="0"/>
    <n v="0"/>
    <n v="15300000"/>
    <n v="0"/>
    <n v="0"/>
    <n v="0"/>
    <n v="0"/>
  </r>
  <r>
    <s v="41-06-00-020"/>
    <x v="2"/>
    <x v="10"/>
    <x v="1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8969000"/>
    <n v="0"/>
    <n v="0"/>
    <n v="38969000"/>
    <n v="0"/>
    <n v="0"/>
    <n v="38969000"/>
    <n v="0"/>
    <n v="0"/>
    <n v="0"/>
    <n v="0"/>
  </r>
  <r>
    <s v="41-06-00-020"/>
    <x v="2"/>
    <x v="10"/>
    <x v="1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000000"/>
    <n v="0"/>
    <n v="0"/>
    <n v="2000000"/>
    <n v="0"/>
    <n v="0"/>
    <n v="2000000"/>
    <n v="0"/>
    <n v="0"/>
    <n v="0"/>
    <n v="0"/>
  </r>
  <r>
    <s v="41-06-00-020"/>
    <x v="2"/>
    <x v="10"/>
    <x v="1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20"/>
    <x v="2"/>
    <x v="10"/>
    <x v="10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000000"/>
    <n v="0"/>
    <n v="0"/>
    <n v="1000000"/>
    <n v="0"/>
    <n v="0"/>
    <n v="1000000"/>
    <n v="0"/>
    <n v="0"/>
    <n v="0"/>
    <n v="0"/>
  </r>
  <r>
    <s v="41-06-00-020"/>
    <x v="2"/>
    <x v="10"/>
    <x v="1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000000"/>
    <n v="0"/>
    <n v="0"/>
    <n v="8000000"/>
    <n v="0"/>
    <n v="0"/>
    <n v="8000000"/>
    <n v="0"/>
    <n v="0"/>
    <n v="0"/>
    <n v="0"/>
  </r>
  <r>
    <s v="41-06-00-020"/>
    <x v="2"/>
    <x v="10"/>
    <x v="1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53000"/>
    <n v="0"/>
    <n v="0"/>
    <n v="4153000"/>
    <n v="0"/>
    <n v="0"/>
    <n v="4153000"/>
    <n v="0"/>
    <n v="0"/>
    <n v="0"/>
    <n v="0"/>
  </r>
  <r>
    <s v="41-06-00-020"/>
    <x v="2"/>
    <x v="10"/>
    <x v="1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17349000"/>
    <n v="0"/>
    <n v="0"/>
    <n v="117349000"/>
    <n v="0"/>
    <n v="0"/>
    <n v="117349000"/>
    <n v="0"/>
    <n v="0"/>
    <n v="0"/>
    <n v="0"/>
  </r>
  <r>
    <s v="41-06-00-020"/>
    <x v="2"/>
    <x v="10"/>
    <x v="10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54000"/>
    <n v="0"/>
    <n v="0"/>
    <n v="54000"/>
    <n v="0"/>
    <n v="0"/>
    <n v="54000"/>
    <n v="0"/>
    <n v="0"/>
    <n v="0"/>
    <n v="0"/>
  </r>
  <r>
    <s v="41-06-00-020"/>
    <x v="2"/>
    <x v="10"/>
    <x v="1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498289"/>
    <n v="0"/>
    <n v="0"/>
    <n v="4498289"/>
    <n v="0"/>
    <n v="0"/>
    <n v="4498289"/>
    <n v="0"/>
    <n v="0"/>
    <n v="0"/>
    <n v="0"/>
  </r>
  <r>
    <s v="41-06-00-020"/>
    <x v="2"/>
    <x v="10"/>
    <x v="1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20"/>
    <x v="2"/>
    <x v="10"/>
    <x v="1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054552"/>
    <n v="0"/>
    <n v="0"/>
    <n v="57054552"/>
    <n v="0"/>
    <n v="0"/>
    <n v="57054552"/>
    <n v="0"/>
    <n v="0"/>
    <n v="0"/>
    <n v="0"/>
  </r>
  <r>
    <s v="41-06-00-020"/>
    <x v="2"/>
    <x v="10"/>
    <x v="1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820413983"/>
    <n v="0"/>
    <n v="0"/>
    <n v="2820413983"/>
    <n v="0"/>
    <n v="0"/>
    <n v="2820413983"/>
    <n v="0"/>
    <n v="0"/>
    <n v="0"/>
    <n v="0"/>
  </r>
  <r>
    <s v="41-06-00-020"/>
    <x v="2"/>
    <x v="10"/>
    <x v="1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692096"/>
    <n v="0"/>
    <n v="0"/>
    <n v="11692096"/>
    <n v="0"/>
    <n v="0"/>
    <n v="11692096"/>
    <n v="0"/>
    <n v="0"/>
    <n v="0"/>
    <n v="0"/>
  </r>
  <r>
    <s v="41-06-00-020"/>
    <x v="2"/>
    <x v="10"/>
    <x v="1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20"/>
    <x v="2"/>
    <x v="10"/>
    <x v="1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556160"/>
    <n v="0"/>
    <n v="0"/>
    <n v="8556160"/>
    <n v="0"/>
    <n v="0"/>
    <n v="8556160"/>
    <n v="0"/>
    <n v="0"/>
    <n v="0"/>
    <n v="0"/>
  </r>
  <r>
    <s v="41-06-00-020"/>
    <x v="2"/>
    <x v="10"/>
    <x v="1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952982186"/>
    <n v="0"/>
    <n v="0"/>
    <n v="2952982186"/>
    <n v="0"/>
    <n v="0"/>
    <n v="2952982186"/>
    <n v="0"/>
    <n v="0"/>
    <n v="0"/>
    <n v="0"/>
  </r>
  <r>
    <s v="41-06-00-020"/>
    <x v="2"/>
    <x v="10"/>
    <x v="1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111141641"/>
    <n v="0"/>
    <n v="0"/>
    <n v="2111141641"/>
    <n v="0"/>
    <n v="0"/>
    <n v="2111141641"/>
    <n v="0"/>
    <n v="0"/>
    <n v="0"/>
    <n v="0"/>
  </r>
  <r>
    <s v="41-06-00-020"/>
    <x v="2"/>
    <x v="10"/>
    <x v="1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29530556"/>
    <n v="0"/>
    <n v="0"/>
    <n v="429530556"/>
    <n v="0"/>
    <n v="0"/>
    <n v="429530556"/>
    <n v="0"/>
    <n v="0"/>
    <n v="0"/>
    <n v="0"/>
  </r>
  <r>
    <s v="41-06-00-020"/>
    <x v="2"/>
    <x v="10"/>
    <x v="1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76188500"/>
    <n v="0"/>
    <n v="0"/>
    <n v="676188500"/>
    <n v="0"/>
    <n v="0"/>
    <n v="676188500"/>
    <n v="0"/>
    <n v="0"/>
    <n v="0"/>
    <n v="0"/>
  </r>
  <r>
    <s v="41-06-00-020"/>
    <x v="2"/>
    <x v="10"/>
    <x v="1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50000000"/>
    <n v="0"/>
    <n v="0"/>
    <n v="250000000"/>
    <n v="0"/>
    <n v="0"/>
    <n v="250000000"/>
    <n v="0"/>
    <n v="0"/>
    <n v="0"/>
    <n v="0"/>
  </r>
  <r>
    <s v="41-06-00-020"/>
    <x v="2"/>
    <x v="10"/>
    <x v="1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46000"/>
    <n v="0"/>
    <n v="0"/>
    <n v="646000"/>
    <n v="0"/>
    <n v="0"/>
    <n v="646000"/>
    <n v="0"/>
    <n v="0"/>
    <n v="0"/>
    <n v="0"/>
  </r>
  <r>
    <s v="41-06-00-020"/>
    <x v="2"/>
    <x v="10"/>
    <x v="1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975574424"/>
    <n v="0"/>
    <n v="0"/>
    <n v="60975574424"/>
    <n v="0"/>
    <n v="0"/>
    <n v="60975574424"/>
    <n v="0"/>
    <n v="0"/>
    <n v="0"/>
    <n v="0"/>
  </r>
  <r>
    <s v="41-06-00-020"/>
    <x v="2"/>
    <x v="10"/>
    <x v="1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3386036534"/>
    <n v="0"/>
    <n v="0"/>
    <n v="43386036534"/>
    <n v="0"/>
    <n v="4513053636"/>
    <n v="38872982898"/>
    <n v="4513053636"/>
    <n v="0"/>
    <n v="0"/>
    <n v="0"/>
  </r>
  <r>
    <s v="41-06-00-020"/>
    <x v="2"/>
    <x v="10"/>
    <x v="1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27474667"/>
    <n v="0"/>
    <n v="0"/>
    <n v="1527474667"/>
    <n v="0"/>
    <n v="0"/>
    <n v="1527474667"/>
    <n v="0"/>
    <n v="0"/>
    <n v="0"/>
    <n v="0"/>
  </r>
  <r>
    <s v="41-06-00-020"/>
    <x v="2"/>
    <x v="10"/>
    <x v="1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0"/>
    <x v="2"/>
    <x v="10"/>
    <x v="1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672408645"/>
    <n v="0"/>
    <n v="0"/>
    <n v="2672408645"/>
    <n v="0"/>
    <n v="0"/>
    <n v="2672408645"/>
    <n v="0"/>
    <n v="0"/>
    <n v="0"/>
    <n v="0"/>
  </r>
  <r>
    <s v="41-06-00-020"/>
    <x v="2"/>
    <x v="10"/>
    <x v="1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174821916"/>
    <n v="0"/>
    <n v="0"/>
    <n v="2174821916"/>
    <n v="0"/>
    <n v="0"/>
    <n v="2174821916"/>
    <n v="0"/>
    <n v="0"/>
    <n v="0"/>
    <n v="0"/>
  </r>
  <r>
    <s v="41-06-00-020"/>
    <x v="2"/>
    <x v="10"/>
    <x v="1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0"/>
    <x v="2"/>
    <x v="10"/>
    <x v="1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8017981"/>
    <n v="0"/>
    <n v="0"/>
    <n v="28017981"/>
    <n v="0"/>
    <n v="0"/>
    <n v="28017981"/>
    <n v="0"/>
    <n v="0"/>
    <n v="0"/>
    <n v="0"/>
  </r>
  <r>
    <s v="41-06-00-020"/>
    <x v="2"/>
    <x v="10"/>
    <x v="1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869990765"/>
    <n v="0"/>
    <n v="0"/>
    <n v="1869990765"/>
    <n v="0"/>
    <n v="0"/>
    <n v="1869990765"/>
    <n v="0"/>
    <n v="0"/>
    <n v="0"/>
    <n v="0"/>
  </r>
  <r>
    <s v="41-06-00-020"/>
    <x v="2"/>
    <x v="10"/>
    <x v="1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27826535"/>
    <n v="0"/>
    <n v="0"/>
    <n v="327826535"/>
    <n v="0"/>
    <n v="0"/>
    <n v="327826535"/>
    <n v="0"/>
    <n v="0"/>
    <n v="0"/>
    <n v="0"/>
  </r>
  <r>
    <s v="41-06-00-020"/>
    <x v="2"/>
    <x v="10"/>
    <x v="1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4601689"/>
    <n v="0"/>
    <n v="0"/>
    <n v="574601689"/>
    <n v="0"/>
    <n v="0"/>
    <n v="574601689"/>
    <n v="0"/>
    <n v="0"/>
    <n v="0"/>
    <n v="0"/>
  </r>
  <r>
    <s v="41-06-00-020"/>
    <x v="2"/>
    <x v="10"/>
    <x v="1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0"/>
    <x v="2"/>
    <x v="10"/>
    <x v="1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20"/>
    <x v="2"/>
    <x v="10"/>
    <x v="1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6363010"/>
    <n v="0"/>
    <n v="0"/>
    <n v="36363010"/>
    <n v="0"/>
    <n v="0"/>
    <n v="36363010"/>
    <n v="0"/>
    <n v="0"/>
    <n v="0"/>
    <n v="0"/>
  </r>
  <r>
    <s v="41-06-00-020"/>
    <x v="2"/>
    <x v="10"/>
    <x v="1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9973"/>
    <n v="0"/>
    <n v="0"/>
    <n v="439973"/>
    <n v="0"/>
    <n v="0"/>
    <n v="439973"/>
    <n v="0"/>
    <n v="0"/>
    <n v="0"/>
    <n v="0"/>
  </r>
  <r>
    <s v="41-06-00-020"/>
    <x v="2"/>
    <x v="10"/>
    <x v="1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20"/>
    <x v="2"/>
    <x v="10"/>
    <x v="1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416000"/>
    <n v="0"/>
    <n v="0"/>
    <n v="4416000"/>
    <n v="0"/>
    <n v="0"/>
    <n v="4416000"/>
    <n v="0"/>
    <n v="0"/>
    <n v="0"/>
    <n v="0"/>
  </r>
  <r>
    <s v="41-06-00-020"/>
    <x v="2"/>
    <x v="10"/>
    <x v="1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61050500"/>
    <n v="0"/>
    <n v="0"/>
    <n v="261050500"/>
    <n v="0"/>
    <n v="0"/>
    <n v="261050500"/>
    <n v="0"/>
    <n v="0"/>
    <n v="0"/>
    <n v="0"/>
  </r>
  <r>
    <s v="41-06-00-020"/>
    <x v="2"/>
    <x v="10"/>
    <x v="1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436000"/>
    <n v="0"/>
    <n v="0"/>
    <n v="42436000"/>
    <n v="0"/>
    <n v="0"/>
    <n v="42436000"/>
    <n v="0"/>
    <n v="0"/>
    <n v="0"/>
    <n v="0"/>
  </r>
  <r>
    <s v="41-06-00-020"/>
    <x v="2"/>
    <x v="10"/>
    <x v="1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900000"/>
    <n v="0"/>
    <n v="0"/>
    <n v="900000"/>
    <n v="0"/>
    <n v="0"/>
    <n v="900000"/>
    <n v="0"/>
    <n v="0"/>
    <n v="0"/>
    <n v="0"/>
  </r>
  <r>
    <s v="41-06-00-020"/>
    <x v="2"/>
    <x v="10"/>
    <x v="1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0"/>
    <x v="2"/>
    <x v="10"/>
    <x v="1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7884843"/>
    <n v="0"/>
    <n v="0"/>
    <n v="7884843"/>
    <n v="0"/>
    <n v="0"/>
    <n v="7884843"/>
    <n v="0"/>
    <n v="0"/>
    <n v="0"/>
    <n v="0"/>
  </r>
  <r>
    <s v="41-06-00-020"/>
    <x v="2"/>
    <x v="10"/>
    <x v="1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9248704"/>
    <n v="0"/>
    <n v="0"/>
    <n v="109248704"/>
    <n v="0"/>
    <n v="0"/>
    <n v="109248704"/>
    <n v="0"/>
    <n v="0"/>
    <n v="0"/>
    <n v="0"/>
  </r>
  <r>
    <s v="41-06-00-020"/>
    <x v="2"/>
    <x v="10"/>
    <x v="1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325000"/>
    <n v="0"/>
    <n v="0"/>
    <n v="8325000"/>
    <n v="0"/>
    <n v="0"/>
    <n v="8325000"/>
    <n v="0"/>
    <n v="0"/>
    <n v="0"/>
    <n v="0"/>
  </r>
  <r>
    <s v="41-06-00-020"/>
    <x v="2"/>
    <x v="10"/>
    <x v="1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50000"/>
    <n v="0"/>
    <n v="0"/>
    <n v="750000"/>
    <n v="0"/>
    <n v="0"/>
    <n v="750000"/>
    <n v="0"/>
    <n v="0"/>
    <n v="0"/>
    <n v="0"/>
  </r>
  <r>
    <s v="41-06-00-020"/>
    <x v="2"/>
    <x v="10"/>
    <x v="1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5852000"/>
    <n v="0"/>
    <n v="0"/>
    <n v="15852000"/>
    <n v="0"/>
    <n v="0"/>
    <n v="15852000"/>
    <n v="0"/>
    <n v="0"/>
    <n v="0"/>
    <n v="0"/>
  </r>
  <r>
    <s v="41-06-00-020"/>
    <x v="2"/>
    <x v="10"/>
    <x v="1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2000000"/>
    <n v="0"/>
    <n v="0"/>
    <n v="202000000"/>
    <n v="0"/>
    <n v="0"/>
    <n v="202000000"/>
    <n v="0"/>
    <n v="0"/>
    <n v="0"/>
    <n v="0"/>
  </r>
  <r>
    <s v="41-06-00-020"/>
    <x v="2"/>
    <x v="10"/>
    <x v="1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500000"/>
    <n v="0"/>
    <n v="0"/>
    <n v="16500000"/>
    <n v="0"/>
    <n v="0"/>
    <n v="16500000"/>
    <n v="0"/>
    <n v="0"/>
    <n v="0"/>
    <n v="0"/>
  </r>
  <r>
    <s v="41-06-00-020"/>
    <x v="2"/>
    <x v="10"/>
    <x v="1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20"/>
    <x v="2"/>
    <x v="10"/>
    <x v="1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950000"/>
    <n v="0"/>
    <n v="0"/>
    <n v="17950000"/>
    <n v="0"/>
    <n v="0"/>
    <n v="17950000"/>
    <n v="0"/>
    <n v="0"/>
    <n v="0"/>
    <n v="0"/>
  </r>
  <r>
    <s v="41-06-00-023"/>
    <x v="2"/>
    <x v="11"/>
    <x v="1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3612000"/>
    <n v="0"/>
    <n v="0"/>
    <n v="63612000"/>
    <n v="0"/>
    <n v="0"/>
    <n v="63612000"/>
    <n v="0"/>
    <n v="0"/>
    <n v="0"/>
    <n v="0"/>
  </r>
  <r>
    <s v="41-06-00-023"/>
    <x v="2"/>
    <x v="11"/>
    <x v="1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018000"/>
    <n v="0"/>
    <n v="0"/>
    <n v="2018000"/>
    <n v="0"/>
    <n v="0"/>
    <n v="2018000"/>
    <n v="0"/>
    <n v="0"/>
    <n v="0"/>
    <n v="0"/>
  </r>
  <r>
    <s v="41-06-00-023"/>
    <x v="2"/>
    <x v="11"/>
    <x v="1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17000"/>
    <n v="0"/>
    <n v="0"/>
    <n v="22017000"/>
    <n v="0"/>
    <n v="0"/>
    <n v="22017000"/>
    <n v="0"/>
    <n v="0"/>
    <n v="0"/>
    <n v="0"/>
  </r>
  <r>
    <s v="41-06-00-023"/>
    <x v="2"/>
    <x v="11"/>
    <x v="1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2000000"/>
    <n v="0"/>
    <n v="0"/>
    <n v="12000000"/>
    <n v="0"/>
    <n v="0"/>
    <n v="12000000"/>
    <n v="0"/>
    <n v="0"/>
    <n v="0"/>
    <n v="0"/>
  </r>
  <r>
    <s v="41-06-00-023"/>
    <x v="2"/>
    <x v="11"/>
    <x v="1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500000"/>
    <n v="0"/>
    <n v="0"/>
    <n v="17500000"/>
    <n v="0"/>
    <n v="0"/>
    <n v="17500000"/>
    <n v="0"/>
    <n v="0"/>
    <n v="0"/>
    <n v="0"/>
  </r>
  <r>
    <s v="41-06-00-023"/>
    <x v="2"/>
    <x v="11"/>
    <x v="1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80000"/>
    <n v="0"/>
    <n v="0"/>
    <n v="4680000"/>
    <n v="0"/>
    <n v="0"/>
    <n v="4680000"/>
    <n v="0"/>
    <n v="0"/>
    <n v="0"/>
    <n v="0"/>
  </r>
  <r>
    <s v="41-06-00-023"/>
    <x v="2"/>
    <x v="11"/>
    <x v="1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1670000"/>
    <n v="0"/>
    <n v="0"/>
    <n v="91670000"/>
    <n v="0"/>
    <n v="0"/>
    <n v="91670000"/>
    <n v="0"/>
    <n v="0"/>
    <n v="0"/>
    <n v="0"/>
  </r>
  <r>
    <s v="41-06-00-023"/>
    <x v="2"/>
    <x v="11"/>
    <x v="1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593273"/>
    <n v="0"/>
    <n v="0"/>
    <n v="12593273"/>
    <n v="0"/>
    <n v="0"/>
    <n v="12593273"/>
    <n v="0"/>
    <n v="0"/>
    <n v="0"/>
    <n v="0"/>
  </r>
  <r>
    <s v="41-06-00-023"/>
    <x v="2"/>
    <x v="11"/>
    <x v="1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6000000"/>
    <n v="0"/>
    <n v="0"/>
    <n v="26000000"/>
    <n v="0"/>
    <n v="0"/>
    <n v="26000000"/>
    <n v="0"/>
    <n v="0"/>
    <n v="0"/>
    <n v="0"/>
  </r>
  <r>
    <s v="41-06-00-023"/>
    <x v="2"/>
    <x v="11"/>
    <x v="1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874894"/>
    <n v="0"/>
    <n v="0"/>
    <n v="81874894"/>
    <n v="0"/>
    <n v="0"/>
    <n v="81874894"/>
    <n v="0"/>
    <n v="0"/>
    <n v="0"/>
    <n v="0"/>
  </r>
  <r>
    <s v="41-06-00-023"/>
    <x v="2"/>
    <x v="11"/>
    <x v="1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587257298"/>
    <n v="0"/>
    <n v="0"/>
    <n v="2587257298"/>
    <n v="0"/>
    <n v="2339775864"/>
    <n v="247481434"/>
    <n v="2339775864"/>
    <n v="0"/>
    <n v="0"/>
    <n v="0"/>
  </r>
  <r>
    <s v="41-06-00-023"/>
    <x v="2"/>
    <x v="11"/>
    <x v="11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16320"/>
    <n v="0"/>
    <n v="0"/>
    <n v="26216320"/>
    <n v="0"/>
    <n v="0"/>
    <n v="26216320"/>
    <n v="0"/>
    <n v="0"/>
    <n v="0"/>
    <n v="0"/>
  </r>
  <r>
    <s v="41-06-00-023"/>
    <x v="2"/>
    <x v="11"/>
    <x v="1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23"/>
    <x v="2"/>
    <x v="11"/>
    <x v="1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917703"/>
    <n v="0"/>
    <n v="0"/>
    <n v="8917703"/>
    <n v="0"/>
    <n v="0"/>
    <n v="8917703"/>
    <n v="0"/>
    <n v="0"/>
    <n v="0"/>
    <n v="0"/>
  </r>
  <r>
    <s v="41-06-00-023"/>
    <x v="2"/>
    <x v="11"/>
    <x v="1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476925900"/>
    <n v="79487650"/>
    <n v="476925900"/>
    <n v="0"/>
    <n v="0"/>
    <n v="0"/>
  </r>
  <r>
    <s v="41-06-00-023"/>
    <x v="2"/>
    <x v="11"/>
    <x v="1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022037017"/>
    <n v="0"/>
    <n v="0"/>
    <n v="2022037017"/>
    <n v="0"/>
    <n v="2022037017"/>
    <n v="0"/>
    <n v="2022037017"/>
    <n v="0"/>
    <n v="0"/>
    <n v="0"/>
  </r>
  <r>
    <s v="41-06-00-023"/>
    <x v="2"/>
    <x v="11"/>
    <x v="1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11541470"/>
    <n v="0"/>
    <n v="0"/>
    <n v="3711541470"/>
    <n v="0"/>
    <n v="2276189790"/>
    <n v="1435351680"/>
    <n v="2276189790"/>
    <n v="0"/>
    <n v="0"/>
    <n v="0"/>
  </r>
  <r>
    <s v="41-06-00-023"/>
    <x v="2"/>
    <x v="11"/>
    <x v="11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229257560"/>
    <n v="0"/>
    <n v="0"/>
    <n v="229257560"/>
    <n v="0"/>
    <n v="0"/>
    <n v="229257560"/>
    <n v="0"/>
    <n v="0"/>
    <n v="0"/>
    <n v="0"/>
  </r>
  <r>
    <s v="41-06-00-023"/>
    <x v="2"/>
    <x v="11"/>
    <x v="1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99626808"/>
    <n v="0"/>
    <n v="0"/>
    <n v="1099626808"/>
    <n v="0"/>
    <n v="250160064"/>
    <n v="849466744"/>
    <n v="250160064"/>
    <n v="0"/>
    <n v="0"/>
    <n v="0"/>
  </r>
  <r>
    <s v="41-06-00-023"/>
    <x v="2"/>
    <x v="11"/>
    <x v="1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08787500"/>
    <n v="0"/>
    <n v="0"/>
    <n v="908787500"/>
    <n v="0"/>
    <n v="0"/>
    <n v="908787500"/>
    <n v="0"/>
    <n v="0"/>
    <n v="0"/>
    <n v="0"/>
  </r>
  <r>
    <s v="41-06-00-023"/>
    <x v="2"/>
    <x v="11"/>
    <x v="1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50000000"/>
    <n v="0"/>
    <n v="350000000"/>
    <n v="0"/>
    <n v="0"/>
    <n v="350000000"/>
    <n v="0"/>
    <n v="0"/>
    <n v="0"/>
    <n v="0"/>
  </r>
  <r>
    <s v="41-06-00-023"/>
    <x v="2"/>
    <x v="11"/>
    <x v="1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18000"/>
    <n v="0"/>
    <n v="0"/>
    <n v="418000"/>
    <n v="0"/>
    <n v="0"/>
    <n v="418000"/>
    <n v="0"/>
    <n v="0"/>
    <n v="0"/>
    <n v="0"/>
  </r>
  <r>
    <s v="41-06-00-023"/>
    <x v="2"/>
    <x v="11"/>
    <x v="1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8042973249"/>
    <n v="0"/>
    <n v="0"/>
    <n v="68042973249"/>
    <n v="0"/>
    <n v="58625746348"/>
    <n v="9417226901"/>
    <n v="58625746348"/>
    <n v="0"/>
    <n v="0"/>
    <n v="0"/>
  </r>
  <r>
    <s v="41-06-00-023"/>
    <x v="2"/>
    <x v="11"/>
    <x v="1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4905727958"/>
    <n v="0"/>
    <n v="0"/>
    <n v="94905727958"/>
    <n v="0"/>
    <n v="49183658976"/>
    <n v="45722068982"/>
    <n v="49183658976"/>
    <n v="0"/>
    <n v="0"/>
    <n v="0"/>
  </r>
  <r>
    <s v="41-06-00-023"/>
    <x v="2"/>
    <x v="11"/>
    <x v="1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1"/>
    <n v="0"/>
    <n v="0"/>
    <n v="1458044001"/>
    <n v="0"/>
    <n v="0"/>
    <n v="1458044001"/>
    <n v="0"/>
    <n v="0"/>
    <n v="0"/>
    <n v="0"/>
  </r>
  <r>
    <s v="41-06-00-023"/>
    <x v="2"/>
    <x v="11"/>
    <x v="1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3"/>
    <x v="2"/>
    <x v="11"/>
    <x v="1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223163"/>
    <n v="0"/>
    <n v="0"/>
    <n v="2134223163"/>
    <n v="0"/>
    <n v="0"/>
    <n v="2134223163"/>
    <n v="0"/>
    <n v="0"/>
    <n v="0"/>
    <n v="0"/>
  </r>
  <r>
    <s v="41-06-00-023"/>
    <x v="2"/>
    <x v="11"/>
    <x v="1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68802824"/>
    <n v="0"/>
    <n v="0"/>
    <n v="1068802824"/>
    <n v="0"/>
    <n v="1006001649"/>
    <n v="62801175"/>
    <n v="1006001649"/>
    <n v="0"/>
    <n v="0"/>
    <n v="0"/>
  </r>
  <r>
    <s v="41-06-00-023"/>
    <x v="2"/>
    <x v="11"/>
    <x v="1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3"/>
    <x v="2"/>
    <x v="11"/>
    <x v="1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41703"/>
    <n v="0"/>
    <n v="0"/>
    <n v="25541703"/>
    <n v="0"/>
    <n v="0"/>
    <n v="25541703"/>
    <n v="0"/>
    <n v="0"/>
    <n v="0"/>
    <n v="0"/>
  </r>
  <r>
    <s v="41-06-00-023"/>
    <x v="2"/>
    <x v="11"/>
    <x v="1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6571251"/>
    <n v="0"/>
    <n v="0"/>
    <n v="2016571251"/>
    <n v="0"/>
    <n v="0"/>
    <n v="2016571251"/>
    <n v="0"/>
    <n v="0"/>
    <n v="0"/>
    <n v="0"/>
  </r>
  <r>
    <s v="41-06-00-023"/>
    <x v="2"/>
    <x v="11"/>
    <x v="1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407486551"/>
    <n v="0"/>
    <n v="0"/>
    <n v="407486551"/>
    <n v="0"/>
    <n v="0"/>
    <n v="407486551"/>
    <n v="0"/>
    <n v="0"/>
    <n v="0"/>
    <n v="0"/>
  </r>
  <r>
    <s v="41-06-00-023"/>
    <x v="2"/>
    <x v="11"/>
    <x v="1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852544971"/>
    <n v="0"/>
    <n v="0"/>
    <n v="852544971"/>
    <n v="0"/>
    <n v="0"/>
    <n v="852544971"/>
    <n v="0"/>
    <n v="0"/>
    <n v="0"/>
    <n v="0"/>
  </r>
  <r>
    <s v="41-06-00-023"/>
    <x v="2"/>
    <x v="11"/>
    <x v="1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3"/>
    <x v="2"/>
    <x v="11"/>
    <x v="1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3"/>
    <x v="2"/>
    <x v="11"/>
    <x v="1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3226915"/>
    <n v="0"/>
    <n v="0"/>
    <n v="53226915"/>
    <n v="0"/>
    <n v="0"/>
    <n v="53226915"/>
    <n v="0"/>
    <n v="0"/>
    <n v="0"/>
    <n v="0"/>
  </r>
  <r>
    <s v="41-06-00-023"/>
    <x v="2"/>
    <x v="11"/>
    <x v="1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8867"/>
    <n v="0"/>
    <n v="0"/>
    <n v="718867"/>
    <n v="0"/>
    <n v="0"/>
    <n v="718867"/>
    <n v="0"/>
    <n v="0"/>
    <n v="0"/>
    <n v="0"/>
  </r>
  <r>
    <s v="41-06-00-023"/>
    <x v="2"/>
    <x v="11"/>
    <x v="1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2475400"/>
    <n v="0"/>
    <n v="0"/>
    <n v="132475400"/>
    <n v="0"/>
    <n v="0"/>
    <n v="132475400"/>
    <n v="0"/>
    <n v="0"/>
    <n v="0"/>
    <n v="0"/>
  </r>
  <r>
    <s v="41-06-00-023"/>
    <x v="2"/>
    <x v="11"/>
    <x v="1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373000"/>
    <n v="0"/>
    <n v="0"/>
    <n v="10373000"/>
    <n v="0"/>
    <n v="0"/>
    <n v="10373000"/>
    <n v="0"/>
    <n v="0"/>
    <n v="0"/>
    <n v="0"/>
  </r>
  <r>
    <s v="41-06-00-023"/>
    <x v="2"/>
    <x v="11"/>
    <x v="1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08016500"/>
    <n v="0"/>
    <n v="0"/>
    <n v="608016500"/>
    <n v="0"/>
    <n v="30509500"/>
    <n v="577507000"/>
    <n v="0"/>
    <n v="0"/>
    <n v="0"/>
    <n v="0"/>
  </r>
  <r>
    <s v="41-06-00-023"/>
    <x v="2"/>
    <x v="11"/>
    <x v="1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5320000"/>
    <n v="0"/>
    <n v="0"/>
    <n v="45320000"/>
    <n v="0"/>
    <n v="0"/>
    <n v="45320000"/>
    <n v="0"/>
    <n v="0"/>
    <n v="0"/>
    <n v="0"/>
  </r>
  <r>
    <s v="41-06-00-023"/>
    <x v="2"/>
    <x v="11"/>
    <x v="1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3"/>
    <x v="2"/>
    <x v="11"/>
    <x v="1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286870"/>
    <n v="0"/>
    <n v="0"/>
    <n v="27286870"/>
    <n v="0"/>
    <n v="0"/>
    <n v="27286870"/>
    <n v="0"/>
    <n v="0"/>
    <n v="0"/>
    <n v="0"/>
  </r>
  <r>
    <s v="41-06-00-023"/>
    <x v="2"/>
    <x v="11"/>
    <x v="1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3728379"/>
    <n v="0"/>
    <n v="0"/>
    <n v="233728379"/>
    <n v="0"/>
    <n v="0"/>
    <n v="233728379"/>
    <n v="0"/>
    <n v="0"/>
    <n v="0"/>
    <n v="0"/>
  </r>
  <r>
    <s v="41-06-00-023"/>
    <x v="2"/>
    <x v="11"/>
    <x v="1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87562095"/>
    <n v="0"/>
    <n v="0"/>
    <n v="187562095"/>
    <n v="0"/>
    <n v="0"/>
    <n v="187562095"/>
    <n v="0"/>
    <n v="0"/>
    <n v="0"/>
    <n v="0"/>
  </r>
  <r>
    <s v="41-06-00-023"/>
    <x v="2"/>
    <x v="11"/>
    <x v="1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139000"/>
    <n v="0"/>
    <n v="0"/>
    <n v="12139000"/>
    <n v="0"/>
    <n v="0"/>
    <n v="12139000"/>
    <n v="0"/>
    <n v="0"/>
    <n v="0"/>
    <n v="0"/>
  </r>
  <r>
    <s v="41-06-00-023"/>
    <x v="2"/>
    <x v="11"/>
    <x v="1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23"/>
    <x v="2"/>
    <x v="11"/>
    <x v="1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3000000"/>
    <n v="0"/>
    <n v="0"/>
    <n v="123000000"/>
    <n v="0"/>
    <n v="0"/>
    <n v="123000000"/>
    <n v="0"/>
    <n v="0"/>
    <n v="0"/>
    <n v="0"/>
  </r>
  <r>
    <s v="41-06-00-023"/>
    <x v="2"/>
    <x v="11"/>
    <x v="1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000000"/>
    <n v="0"/>
    <n v="0"/>
    <n v="21000000"/>
    <n v="0"/>
    <n v="0"/>
    <n v="21000000"/>
    <n v="0"/>
    <n v="0"/>
    <n v="0"/>
    <n v="0"/>
  </r>
  <r>
    <s v="41-06-00-023"/>
    <x v="2"/>
    <x v="11"/>
    <x v="1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3"/>
    <x v="2"/>
    <x v="11"/>
    <x v="1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1210000"/>
    <n v="0"/>
    <n v="0"/>
    <n v="21210000"/>
    <n v="0"/>
    <n v="0"/>
    <n v="21210000"/>
    <n v="0"/>
    <n v="0"/>
    <n v="0"/>
    <n v="0"/>
  </r>
  <r>
    <s v="41-06-00-025"/>
    <x v="2"/>
    <x v="12"/>
    <x v="1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11000"/>
    <n v="0"/>
    <n v="0"/>
    <n v="211000"/>
    <n v="0"/>
    <n v="0"/>
    <n v="211000"/>
    <n v="0"/>
    <n v="0"/>
    <n v="0"/>
    <n v="0"/>
  </r>
  <r>
    <s v="41-06-00-025"/>
    <x v="2"/>
    <x v="12"/>
    <x v="1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834000"/>
    <n v="0"/>
    <n v="0"/>
    <n v="44834000"/>
    <n v="0"/>
    <n v="0"/>
    <n v="44834000"/>
    <n v="0"/>
    <n v="0"/>
    <n v="0"/>
    <n v="0"/>
  </r>
  <r>
    <s v="41-06-00-025"/>
    <x v="2"/>
    <x v="12"/>
    <x v="12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560000"/>
    <n v="0"/>
    <n v="0"/>
    <n v="1560000"/>
    <n v="0"/>
    <n v="0"/>
    <n v="1560000"/>
    <n v="0"/>
    <n v="0"/>
    <n v="0"/>
    <n v="0"/>
  </r>
  <r>
    <s v="41-06-00-025"/>
    <x v="2"/>
    <x v="12"/>
    <x v="12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3000"/>
    <n v="0"/>
    <n v="0"/>
    <n v="153000"/>
    <n v="0"/>
    <n v="0"/>
    <n v="153000"/>
    <n v="0"/>
    <n v="0"/>
    <n v="0"/>
    <n v="0"/>
  </r>
  <r>
    <s v="41-06-00-025"/>
    <x v="2"/>
    <x v="12"/>
    <x v="1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65000"/>
    <n v="0"/>
    <n v="0"/>
    <n v="1165000"/>
    <n v="0"/>
    <n v="0"/>
    <n v="1165000"/>
    <n v="0"/>
    <n v="0"/>
    <n v="0"/>
    <n v="0"/>
  </r>
  <r>
    <s v="41-06-00-025"/>
    <x v="2"/>
    <x v="12"/>
    <x v="1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5000000"/>
    <n v="0"/>
    <n v="0"/>
    <n v="35000000"/>
    <n v="0"/>
    <n v="0"/>
    <n v="35000000"/>
    <n v="0"/>
    <n v="0"/>
    <n v="0"/>
    <n v="0"/>
  </r>
  <r>
    <s v="41-06-00-025"/>
    <x v="2"/>
    <x v="12"/>
    <x v="12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243000"/>
    <n v="0"/>
    <n v="0"/>
    <n v="1243000"/>
    <n v="0"/>
    <n v="0"/>
    <n v="1243000"/>
    <n v="0"/>
    <n v="0"/>
    <n v="0"/>
    <n v="0"/>
  </r>
  <r>
    <s v="41-06-00-025"/>
    <x v="2"/>
    <x v="12"/>
    <x v="1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0504117"/>
    <n v="0"/>
    <n v="0"/>
    <n v="70504117"/>
    <n v="0"/>
    <n v="0"/>
    <n v="70504117"/>
    <n v="0"/>
    <n v="0"/>
    <n v="0"/>
    <n v="0"/>
  </r>
  <r>
    <s v="41-06-00-025"/>
    <x v="2"/>
    <x v="12"/>
    <x v="1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6500000"/>
    <n v="0"/>
    <n v="0"/>
    <n v="16500000"/>
    <n v="0"/>
    <n v="0"/>
    <n v="16500000"/>
    <n v="0"/>
    <n v="0"/>
    <n v="0"/>
    <n v="0"/>
  </r>
  <r>
    <s v="41-06-00-025"/>
    <x v="2"/>
    <x v="12"/>
    <x v="1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2045000"/>
    <n v="0"/>
    <n v="0"/>
    <n v="12045000"/>
    <n v="0"/>
    <n v="0"/>
    <n v="12045000"/>
    <n v="0"/>
    <n v="0"/>
    <n v="0"/>
    <n v="0"/>
  </r>
  <r>
    <s v="41-06-00-025"/>
    <x v="2"/>
    <x v="12"/>
    <x v="1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0163000"/>
    <n v="0"/>
    <n v="0"/>
    <n v="90163000"/>
    <n v="0"/>
    <n v="0"/>
    <n v="90163000"/>
    <n v="0"/>
    <n v="0"/>
    <n v="0"/>
    <n v="0"/>
  </r>
  <r>
    <s v="41-06-00-025"/>
    <x v="2"/>
    <x v="12"/>
    <x v="1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66000"/>
    <n v="0"/>
    <n v="0"/>
    <n v="466000"/>
    <n v="0"/>
    <n v="0"/>
    <n v="466000"/>
    <n v="0"/>
    <n v="0"/>
    <n v="0"/>
    <n v="0"/>
  </r>
  <r>
    <s v="41-06-00-025"/>
    <x v="2"/>
    <x v="12"/>
    <x v="1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992882"/>
    <n v="0"/>
    <n v="0"/>
    <n v="12992882"/>
    <n v="0"/>
    <n v="0"/>
    <n v="12992882"/>
    <n v="0"/>
    <n v="0"/>
    <n v="0"/>
    <n v="0"/>
  </r>
  <r>
    <s v="41-06-00-025"/>
    <x v="2"/>
    <x v="12"/>
    <x v="1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5000000"/>
    <n v="0"/>
    <n v="0"/>
    <n v="45000000"/>
    <n v="0"/>
    <n v="0"/>
    <n v="45000000"/>
    <n v="0"/>
    <n v="0"/>
    <n v="0"/>
    <n v="0"/>
  </r>
  <r>
    <s v="41-06-00-025"/>
    <x v="2"/>
    <x v="12"/>
    <x v="1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33449630"/>
    <n v="0"/>
    <n v="0"/>
    <n v="133449630"/>
    <n v="0"/>
    <n v="0"/>
    <n v="133449630"/>
    <n v="0"/>
    <n v="0"/>
    <n v="0"/>
    <n v="0"/>
  </r>
  <r>
    <s v="41-06-00-025"/>
    <x v="2"/>
    <x v="12"/>
    <x v="1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29022332"/>
    <n v="0"/>
    <n v="0"/>
    <n v="729022332"/>
    <n v="0"/>
    <n v="0"/>
    <n v="729022332"/>
    <n v="0"/>
    <n v="0"/>
    <n v="0"/>
    <n v="0"/>
  </r>
  <r>
    <s v="41-06-00-025"/>
    <x v="2"/>
    <x v="12"/>
    <x v="1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45479528"/>
    <n v="0"/>
    <n v="0"/>
    <n v="145479528"/>
    <n v="0"/>
    <n v="0"/>
    <n v="145479528"/>
    <n v="0"/>
    <n v="0"/>
    <n v="0"/>
    <n v="0"/>
  </r>
  <r>
    <s v="41-06-00-025"/>
    <x v="2"/>
    <x v="12"/>
    <x v="1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323625"/>
    <n v="0"/>
    <n v="0"/>
    <n v="3323625"/>
    <n v="0"/>
    <n v="0"/>
    <n v="3323625"/>
    <n v="0"/>
    <n v="0"/>
    <n v="0"/>
    <n v="0"/>
  </r>
  <r>
    <s v="41-06-00-025"/>
    <x v="2"/>
    <x v="12"/>
    <x v="12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6769626"/>
    <n v="0"/>
    <n v="0"/>
    <n v="66769626"/>
    <n v="0"/>
    <n v="0"/>
    <n v="66769626"/>
    <n v="0"/>
    <n v="0"/>
    <n v="0"/>
    <n v="0"/>
  </r>
  <r>
    <s v="41-06-00-025"/>
    <x v="2"/>
    <x v="12"/>
    <x v="1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39399816"/>
    <n v="0"/>
    <n v="0"/>
    <n v="1739399816"/>
    <n v="0"/>
    <n v="0"/>
    <n v="1739399816"/>
    <n v="0"/>
    <n v="0"/>
    <n v="0"/>
    <n v="0"/>
  </r>
  <r>
    <s v="41-06-00-025"/>
    <x v="2"/>
    <x v="12"/>
    <x v="1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3815504468"/>
    <n v="0"/>
    <n v="0"/>
    <n v="23815504468"/>
    <n v="0"/>
    <n v="0"/>
    <n v="23815504468"/>
    <n v="0"/>
    <n v="0"/>
    <n v="0"/>
    <n v="0"/>
  </r>
  <r>
    <s v="41-06-00-025"/>
    <x v="2"/>
    <x v="12"/>
    <x v="1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56819"/>
    <n v="0"/>
    <n v="0"/>
    <n v="1456819"/>
    <n v="0"/>
    <n v="0"/>
    <n v="1456819"/>
    <n v="0"/>
    <n v="0"/>
    <n v="0"/>
    <n v="0"/>
  </r>
  <r>
    <s v="41-06-00-025"/>
    <x v="2"/>
    <x v="12"/>
    <x v="1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325345345"/>
    <n v="0"/>
    <n v="0"/>
    <n v="3325345345"/>
    <n v="0"/>
    <n v="0"/>
    <n v="3325345345"/>
    <n v="0"/>
    <n v="0"/>
    <n v="0"/>
    <n v="0"/>
  </r>
  <r>
    <s v="41-06-00-025"/>
    <x v="2"/>
    <x v="12"/>
    <x v="1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40349500"/>
    <n v="0"/>
    <n v="0"/>
    <n v="2240349500"/>
    <n v="0"/>
    <n v="34188000"/>
    <n v="2206161500"/>
    <n v="0"/>
    <n v="0"/>
    <n v="0"/>
    <n v="0"/>
  </r>
  <r>
    <s v="41-06-00-025"/>
    <x v="2"/>
    <x v="12"/>
    <x v="1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100000000"/>
    <n v="0"/>
    <n v="500000000"/>
    <n v="0"/>
    <n v="0"/>
    <n v="500000000"/>
    <n v="0"/>
    <n v="0"/>
    <n v="0"/>
    <n v="0"/>
  </r>
  <r>
    <s v="41-06-00-025"/>
    <x v="2"/>
    <x v="12"/>
    <x v="1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0354000"/>
    <n v="0"/>
    <n v="0"/>
    <n v="60354000"/>
    <n v="0"/>
    <n v="0"/>
    <n v="60354000"/>
    <n v="0"/>
    <n v="0"/>
    <n v="0"/>
    <n v="0"/>
  </r>
  <r>
    <s v="41-06-00-025"/>
    <x v="2"/>
    <x v="12"/>
    <x v="1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463192616"/>
    <n v="0"/>
    <n v="0"/>
    <n v="60463192616"/>
    <n v="0"/>
    <n v="0"/>
    <n v="60463192616"/>
    <n v="0"/>
    <n v="0"/>
    <n v="0"/>
    <n v="0"/>
  </r>
  <r>
    <s v="41-06-00-025"/>
    <x v="2"/>
    <x v="12"/>
    <x v="1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31711765526"/>
    <n v="0"/>
    <n v="0"/>
    <n v="31711765526"/>
    <n v="0"/>
    <n v="2822631308"/>
    <n v="28889134218"/>
    <n v="2822631308"/>
    <n v="0"/>
    <n v="0"/>
    <n v="0"/>
  </r>
  <r>
    <s v="41-06-00-025"/>
    <x v="2"/>
    <x v="12"/>
    <x v="1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117635333"/>
    <n v="0"/>
    <n v="0"/>
    <n v="2117635333"/>
    <n v="0"/>
    <n v="0"/>
    <n v="2117635333"/>
    <n v="0"/>
    <n v="0"/>
    <n v="0"/>
    <n v="0"/>
  </r>
  <r>
    <s v="41-06-00-025"/>
    <x v="2"/>
    <x v="12"/>
    <x v="1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5"/>
    <x v="2"/>
    <x v="12"/>
    <x v="1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62196077"/>
    <n v="0"/>
    <n v="0"/>
    <n v="3762196077"/>
    <n v="0"/>
    <n v="0"/>
    <n v="3762196077"/>
    <n v="0"/>
    <n v="0"/>
    <n v="0"/>
    <n v="0"/>
  </r>
  <r>
    <s v="41-06-00-025"/>
    <x v="2"/>
    <x v="12"/>
    <x v="1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5541700"/>
    <n v="0"/>
    <n v="0"/>
    <n v="25541700"/>
    <n v="0"/>
    <n v="0"/>
    <n v="25541700"/>
    <n v="0"/>
    <n v="0"/>
    <n v="0"/>
    <n v="0"/>
  </r>
  <r>
    <s v="41-06-00-025"/>
    <x v="2"/>
    <x v="12"/>
    <x v="1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5"/>
    <x v="2"/>
    <x v="12"/>
    <x v="1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614706"/>
    <n v="0"/>
    <n v="0"/>
    <n v="8614706"/>
    <n v="0"/>
    <n v="0"/>
    <n v="8614706"/>
    <n v="0"/>
    <n v="0"/>
    <n v="0"/>
    <n v="0"/>
  </r>
  <r>
    <s v="41-06-00-025"/>
    <x v="2"/>
    <x v="12"/>
    <x v="1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956543750"/>
    <n v="0"/>
    <n v="0"/>
    <n v="956543750"/>
    <n v="0"/>
    <n v="0"/>
    <n v="956543750"/>
    <n v="0"/>
    <n v="0"/>
    <n v="0"/>
    <n v="0"/>
  </r>
  <r>
    <s v="41-06-00-025"/>
    <x v="2"/>
    <x v="12"/>
    <x v="1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4175850"/>
    <n v="0"/>
    <n v="0"/>
    <n v="84175850"/>
    <n v="0"/>
    <n v="0"/>
    <n v="84175850"/>
    <n v="0"/>
    <n v="0"/>
    <n v="0"/>
    <n v="0"/>
  </r>
  <r>
    <s v="41-06-00-025"/>
    <x v="2"/>
    <x v="12"/>
    <x v="1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81556614"/>
    <n v="0"/>
    <n v="0"/>
    <n v="481556614"/>
    <n v="0"/>
    <n v="0"/>
    <n v="481556614"/>
    <n v="0"/>
    <n v="0"/>
    <n v="0"/>
    <n v="0"/>
  </r>
  <r>
    <s v="41-06-00-025"/>
    <x v="2"/>
    <x v="12"/>
    <x v="1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5"/>
    <x v="2"/>
    <x v="12"/>
    <x v="1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73750048"/>
    <n v="0"/>
    <n v="0"/>
    <n v="273750048"/>
    <n v="0"/>
    <n v="0"/>
    <n v="273750048"/>
    <n v="0"/>
    <n v="0"/>
    <n v="0"/>
    <n v="0"/>
  </r>
  <r>
    <s v="41-06-00-025"/>
    <x v="2"/>
    <x v="12"/>
    <x v="1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2117441"/>
    <n v="0"/>
    <n v="0"/>
    <n v="102117441"/>
    <n v="0"/>
    <n v="0"/>
    <n v="102117441"/>
    <n v="0"/>
    <n v="0"/>
    <n v="0"/>
    <n v="0"/>
  </r>
  <r>
    <s v="41-06-00-025"/>
    <x v="2"/>
    <x v="12"/>
    <x v="1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503470"/>
    <n v="0"/>
    <n v="0"/>
    <n v="1503470"/>
    <n v="0"/>
    <n v="0"/>
    <n v="1503470"/>
    <n v="0"/>
    <n v="0"/>
    <n v="0"/>
    <n v="0"/>
  </r>
  <r>
    <s v="41-06-00-025"/>
    <x v="2"/>
    <x v="12"/>
    <x v="1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49252200"/>
    <n v="40963000"/>
    <n v="0"/>
    <n v="0"/>
    <n v="0"/>
    <n v="0"/>
  </r>
  <r>
    <s v="41-06-00-025"/>
    <x v="2"/>
    <x v="12"/>
    <x v="1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33000"/>
    <n v="0"/>
    <n v="0"/>
    <n v="6833000"/>
    <n v="0"/>
    <n v="0"/>
    <n v="6833000"/>
    <n v="0"/>
    <n v="0"/>
    <n v="0"/>
    <n v="0"/>
  </r>
  <r>
    <s v="41-06-00-025"/>
    <x v="2"/>
    <x v="12"/>
    <x v="1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633289500"/>
    <n v="0"/>
    <n v="0"/>
    <n v="1633289500"/>
    <n v="0"/>
    <n v="326586698"/>
    <n v="1306702802"/>
    <n v="0"/>
    <n v="0"/>
    <n v="0"/>
    <n v="0"/>
  </r>
  <r>
    <s v="41-06-00-025"/>
    <x v="2"/>
    <x v="12"/>
    <x v="1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3883000"/>
    <n v="0"/>
    <n v="0"/>
    <n v="63883000"/>
    <n v="0"/>
    <n v="0"/>
    <n v="63883000"/>
    <n v="0"/>
    <n v="0"/>
    <n v="0"/>
    <n v="0"/>
  </r>
  <r>
    <s v="41-06-00-025"/>
    <x v="2"/>
    <x v="12"/>
    <x v="1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25"/>
    <x v="2"/>
    <x v="12"/>
    <x v="1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5"/>
    <x v="2"/>
    <x v="12"/>
    <x v="1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96094509"/>
    <n v="0"/>
    <n v="0"/>
    <n v="2696094509"/>
    <n v="0"/>
    <n v="0"/>
    <n v="2696094509"/>
    <n v="0"/>
    <n v="0"/>
    <n v="0"/>
    <n v="0"/>
  </r>
  <r>
    <s v="41-06-00-025"/>
    <x v="2"/>
    <x v="12"/>
    <x v="1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3086401"/>
    <n v="0"/>
    <n v="0"/>
    <n v="53086401"/>
    <n v="0"/>
    <n v="0"/>
    <n v="53086401"/>
    <n v="0"/>
    <n v="0"/>
    <n v="0"/>
    <n v="0"/>
  </r>
  <r>
    <s v="41-06-00-025"/>
    <x v="2"/>
    <x v="12"/>
    <x v="1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7255740"/>
    <n v="0"/>
    <n v="0"/>
    <n v="17255740"/>
    <n v="0"/>
    <n v="0"/>
    <n v="17255740"/>
    <n v="0"/>
    <n v="0"/>
    <n v="0"/>
    <n v="0"/>
  </r>
  <r>
    <s v="41-06-00-025"/>
    <x v="2"/>
    <x v="12"/>
    <x v="1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25"/>
    <x v="2"/>
    <x v="12"/>
    <x v="1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4000000"/>
    <n v="0"/>
    <n v="0"/>
    <n v="54000000"/>
    <n v="0"/>
    <n v="0"/>
    <n v="54000000"/>
    <n v="0"/>
    <n v="0"/>
    <n v="0"/>
    <n v="0"/>
  </r>
  <r>
    <s v="41-06-00-025"/>
    <x v="2"/>
    <x v="12"/>
    <x v="1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800000"/>
    <n v="0"/>
    <n v="0"/>
    <n v="7800000"/>
    <n v="0"/>
    <n v="0"/>
    <n v="7800000"/>
    <n v="0"/>
    <n v="0"/>
    <n v="0"/>
    <n v="0"/>
  </r>
  <r>
    <s v="41-06-00-025"/>
    <x v="2"/>
    <x v="12"/>
    <x v="1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25"/>
    <x v="2"/>
    <x v="12"/>
    <x v="1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520000"/>
    <n v="0"/>
    <n v="0"/>
    <n v="11520000"/>
    <n v="0"/>
    <n v="0"/>
    <n v="11520000"/>
    <n v="0"/>
    <n v="0"/>
    <n v="0"/>
    <n v="0"/>
  </r>
  <r>
    <s v="41-06-00-027"/>
    <x v="2"/>
    <x v="13"/>
    <x v="1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27"/>
    <x v="2"/>
    <x v="13"/>
    <x v="1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906000"/>
    <n v="0"/>
    <n v="0"/>
    <n v="6906000"/>
    <n v="0"/>
    <n v="0"/>
    <n v="6906000"/>
    <n v="0"/>
    <n v="0"/>
    <n v="0"/>
    <n v="0"/>
  </r>
  <r>
    <s v="41-06-00-027"/>
    <x v="2"/>
    <x v="13"/>
    <x v="1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"/>
    <n v="0"/>
    <n v="0"/>
    <n v="2000000"/>
    <n v="0"/>
    <n v="0"/>
    <n v="2000000"/>
    <n v="0"/>
    <n v="0"/>
    <n v="0"/>
    <n v="0"/>
  </r>
  <r>
    <s v="41-06-00-027"/>
    <x v="2"/>
    <x v="13"/>
    <x v="1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27"/>
    <x v="2"/>
    <x v="13"/>
    <x v="1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27"/>
    <x v="2"/>
    <x v="13"/>
    <x v="1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20706000"/>
    <n v="0"/>
    <n v="0"/>
    <n v="120706000"/>
    <n v="0"/>
    <n v="0"/>
    <n v="120706000"/>
    <n v="0"/>
    <n v="0"/>
    <n v="0"/>
    <n v="0"/>
  </r>
  <r>
    <s v="41-06-00-027"/>
    <x v="2"/>
    <x v="13"/>
    <x v="1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0"/>
    <n v="0"/>
    <n v="0"/>
    <n v="7000000"/>
    <n v="0"/>
    <n v="0"/>
    <n v="7000000"/>
    <n v="0"/>
    <n v="0"/>
    <n v="0"/>
    <n v="0"/>
  </r>
  <r>
    <s v="41-06-00-027"/>
    <x v="2"/>
    <x v="13"/>
    <x v="1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996000"/>
    <n v="0"/>
    <n v="0"/>
    <n v="48996000"/>
    <n v="0"/>
    <n v="0"/>
    <n v="48996000"/>
    <n v="0"/>
    <n v="0"/>
    <n v="0"/>
    <n v="0"/>
  </r>
  <r>
    <s v="41-06-00-027"/>
    <x v="2"/>
    <x v="13"/>
    <x v="1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593669153"/>
    <n v="0"/>
    <n v="0"/>
    <n v="6593669153"/>
    <n v="0"/>
    <n v="0"/>
    <n v="6593669153"/>
    <n v="0"/>
    <n v="0"/>
    <n v="0"/>
    <n v="0"/>
  </r>
  <r>
    <s v="41-06-00-027"/>
    <x v="2"/>
    <x v="13"/>
    <x v="1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183912"/>
    <n v="0"/>
    <n v="0"/>
    <n v="168183912"/>
    <n v="0"/>
    <n v="0"/>
    <n v="168183912"/>
    <n v="0"/>
    <n v="0"/>
    <n v="0"/>
    <n v="0"/>
  </r>
  <r>
    <s v="41-06-00-027"/>
    <x v="2"/>
    <x v="13"/>
    <x v="1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596347"/>
    <n v="0"/>
    <n v="0"/>
    <n v="21596347"/>
    <n v="0"/>
    <n v="0"/>
    <n v="21596347"/>
    <n v="0"/>
    <n v="0"/>
    <n v="0"/>
    <n v="0"/>
  </r>
  <r>
    <s v="41-06-00-027"/>
    <x v="2"/>
    <x v="13"/>
    <x v="1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481230"/>
    <n v="0"/>
    <n v="0"/>
    <n v="132481230"/>
    <n v="0"/>
    <n v="66224550"/>
    <n v="66256680"/>
    <n v="66224550"/>
    <n v="0"/>
    <n v="0"/>
    <n v="0"/>
  </r>
  <r>
    <s v="41-06-00-027"/>
    <x v="2"/>
    <x v="13"/>
    <x v="1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74247754"/>
    <n v="0"/>
    <n v="0"/>
    <n v="1474247754"/>
    <n v="0"/>
    <n v="1092982464"/>
    <n v="381265290"/>
    <n v="1092982464"/>
    <n v="0"/>
    <n v="0"/>
    <n v="0"/>
  </r>
  <r>
    <s v="41-06-00-027"/>
    <x v="2"/>
    <x v="13"/>
    <x v="1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6333726"/>
    <n v="0"/>
    <n v="0"/>
    <n v="146333726"/>
    <n v="0"/>
    <n v="0"/>
    <n v="146333726"/>
    <n v="0"/>
    <n v="0"/>
    <n v="0"/>
    <n v="0"/>
  </r>
  <r>
    <s v="41-06-00-027"/>
    <x v="2"/>
    <x v="13"/>
    <x v="1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695620464"/>
    <n v="0"/>
    <n v="0"/>
    <n v="695620464"/>
    <n v="0"/>
    <n v="361768484"/>
    <n v="333851980"/>
    <n v="361768484"/>
    <n v="0"/>
    <n v="0"/>
    <n v="0"/>
  </r>
  <r>
    <s v="41-06-00-027"/>
    <x v="2"/>
    <x v="13"/>
    <x v="1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0807500"/>
    <n v="0"/>
    <n v="0"/>
    <n v="580807500"/>
    <n v="0"/>
    <n v="0"/>
    <n v="580807500"/>
    <n v="0"/>
    <n v="0"/>
    <n v="0"/>
    <n v="0"/>
  </r>
  <r>
    <s v="41-06-00-027"/>
    <x v="2"/>
    <x v="13"/>
    <x v="1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27"/>
    <x v="2"/>
    <x v="13"/>
    <x v="1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051000"/>
    <n v="0"/>
    <n v="0"/>
    <n v="36051000"/>
    <n v="0"/>
    <n v="0"/>
    <n v="36051000"/>
    <n v="0"/>
    <n v="0"/>
    <n v="0"/>
    <n v="0"/>
  </r>
  <r>
    <s v="41-06-00-027"/>
    <x v="2"/>
    <x v="13"/>
    <x v="1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3059081199"/>
    <n v="0"/>
    <n v="0"/>
    <n v="53059081199"/>
    <n v="0"/>
    <n v="46243607191"/>
    <n v="6815474008"/>
    <n v="46243607191"/>
    <n v="0"/>
    <n v="0"/>
    <n v="0"/>
  </r>
  <r>
    <s v="41-06-00-027"/>
    <x v="2"/>
    <x v="13"/>
    <x v="1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27470220568"/>
    <n v="0"/>
    <n v="0"/>
    <n v="27470220568"/>
    <n v="0"/>
    <n v="0"/>
    <n v="27470220568"/>
    <n v="0"/>
    <n v="0"/>
    <n v="0"/>
    <n v="0"/>
  </r>
  <r>
    <s v="41-06-00-027"/>
    <x v="2"/>
    <x v="13"/>
    <x v="1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27"/>
    <x v="2"/>
    <x v="13"/>
    <x v="1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7"/>
    <x v="2"/>
    <x v="13"/>
    <x v="1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86438509"/>
    <n v="0"/>
    <n v="0"/>
    <n v="2386438509"/>
    <n v="0"/>
    <n v="0"/>
    <n v="2386438509"/>
    <n v="0"/>
    <n v="0"/>
    <n v="0"/>
    <n v="0"/>
  </r>
  <r>
    <s v="41-06-00-027"/>
    <x v="2"/>
    <x v="13"/>
    <x v="1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04779861"/>
    <n v="0"/>
    <n v="0"/>
    <n v="1404779861"/>
    <n v="0"/>
    <n v="1404779861"/>
    <n v="0"/>
    <n v="1404779861"/>
    <n v="0"/>
    <n v="0"/>
    <n v="0"/>
  </r>
  <r>
    <s v="41-06-00-027"/>
    <x v="2"/>
    <x v="13"/>
    <x v="1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7"/>
    <x v="2"/>
    <x v="13"/>
    <x v="1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1"/>
    <n v="0"/>
    <n v="0"/>
    <n v="14645001"/>
    <n v="0"/>
    <n v="0"/>
    <n v="14645001"/>
    <n v="0"/>
    <n v="0"/>
    <n v="0"/>
    <n v="0"/>
  </r>
  <r>
    <s v="41-06-00-027"/>
    <x v="2"/>
    <x v="13"/>
    <x v="1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998430600"/>
    <n v="0"/>
    <n v="0"/>
    <n v="3998430600"/>
    <n v="0"/>
    <n v="0"/>
    <n v="3998430600"/>
    <n v="0"/>
    <n v="0"/>
    <n v="0"/>
    <n v="0"/>
  </r>
  <r>
    <s v="41-06-00-027"/>
    <x v="2"/>
    <x v="13"/>
    <x v="1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64645600"/>
    <n v="0"/>
    <n v="0"/>
    <n v="1164645600"/>
    <n v="0"/>
    <n v="0"/>
    <n v="1164645600"/>
    <n v="0"/>
    <n v="0"/>
    <n v="0"/>
    <n v="0"/>
  </r>
  <r>
    <s v="41-06-00-027"/>
    <x v="2"/>
    <x v="13"/>
    <x v="1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10443238"/>
    <n v="0"/>
    <n v="0"/>
    <n v="610443238"/>
    <n v="0"/>
    <n v="0"/>
    <n v="610443238"/>
    <n v="0"/>
    <n v="0"/>
    <n v="0"/>
    <n v="0"/>
  </r>
  <r>
    <s v="41-06-00-027"/>
    <x v="2"/>
    <x v="13"/>
    <x v="1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7"/>
    <x v="2"/>
    <x v="13"/>
    <x v="1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7"/>
    <x v="2"/>
    <x v="13"/>
    <x v="1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1658867"/>
    <n v="0"/>
    <n v="0"/>
    <n v="61658867"/>
    <n v="0"/>
    <n v="0"/>
    <n v="61658867"/>
    <n v="0"/>
    <n v="0"/>
    <n v="0"/>
    <n v="0"/>
  </r>
  <r>
    <s v="41-06-00-027"/>
    <x v="2"/>
    <x v="13"/>
    <x v="1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52595"/>
    <n v="0"/>
    <n v="0"/>
    <n v="752595"/>
    <n v="0"/>
    <n v="0"/>
    <n v="752595"/>
    <n v="0"/>
    <n v="0"/>
    <n v="0"/>
    <n v="0"/>
  </r>
  <r>
    <s v="41-06-00-027"/>
    <x v="2"/>
    <x v="13"/>
    <x v="1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27"/>
    <x v="2"/>
    <x v="13"/>
    <x v="1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78000"/>
    <n v="0"/>
    <n v="0"/>
    <n v="5678000"/>
    <n v="0"/>
    <n v="0"/>
    <n v="5678000"/>
    <n v="0"/>
    <n v="0"/>
    <n v="0"/>
    <n v="0"/>
  </r>
  <r>
    <s v="41-06-00-027"/>
    <x v="2"/>
    <x v="13"/>
    <x v="1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60860000"/>
    <n v="0"/>
    <n v="0"/>
    <n v="660860000"/>
    <n v="0"/>
    <n v="0"/>
    <n v="660860000"/>
    <n v="0"/>
    <n v="0"/>
    <n v="0"/>
    <n v="0"/>
  </r>
  <r>
    <s v="41-06-00-027"/>
    <x v="2"/>
    <x v="13"/>
    <x v="1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1387000"/>
    <n v="0"/>
    <n v="0"/>
    <n v="51387000"/>
    <n v="0"/>
    <n v="0"/>
    <n v="51387000"/>
    <n v="0"/>
    <n v="0"/>
    <n v="0"/>
    <n v="0"/>
  </r>
  <r>
    <s v="41-06-00-027"/>
    <x v="2"/>
    <x v="13"/>
    <x v="1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7"/>
    <x v="2"/>
    <x v="13"/>
    <x v="1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14388860"/>
    <n v="0"/>
    <n v="0"/>
    <n v="514388860"/>
    <n v="0"/>
    <n v="245656568"/>
    <n v="268732292"/>
    <n v="245656568"/>
    <n v="0"/>
    <n v="0"/>
    <n v="0"/>
  </r>
  <r>
    <s v="41-06-00-027"/>
    <x v="2"/>
    <x v="13"/>
    <x v="1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5379878"/>
    <n v="0"/>
    <n v="0"/>
    <n v="225379878"/>
    <n v="0"/>
    <n v="112689944"/>
    <n v="112689934"/>
    <n v="112689944"/>
    <n v="0"/>
    <n v="0"/>
    <n v="0"/>
  </r>
  <r>
    <s v="41-06-00-027"/>
    <x v="2"/>
    <x v="13"/>
    <x v="1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6708811"/>
    <n v="0"/>
    <n v="0"/>
    <n v="126708811"/>
    <n v="0"/>
    <n v="0"/>
    <n v="126708811"/>
    <n v="0"/>
    <n v="0"/>
    <n v="0"/>
    <n v="0"/>
  </r>
  <r>
    <s v="41-06-00-027"/>
    <x v="2"/>
    <x v="13"/>
    <x v="1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97000"/>
    <n v="0"/>
    <n v="0"/>
    <n v="12097000"/>
    <n v="0"/>
    <n v="0"/>
    <n v="12097000"/>
    <n v="0"/>
    <n v="0"/>
    <n v="0"/>
    <n v="0"/>
  </r>
  <r>
    <s v="41-06-00-027"/>
    <x v="2"/>
    <x v="13"/>
    <x v="1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50000"/>
    <n v="0"/>
    <n v="0"/>
    <n v="950000"/>
    <n v="0"/>
    <n v="0"/>
    <n v="950000"/>
    <n v="0"/>
    <n v="0"/>
    <n v="0"/>
    <n v="0"/>
  </r>
  <r>
    <s v="41-06-00-027"/>
    <x v="2"/>
    <x v="13"/>
    <x v="1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0000000"/>
    <n v="0"/>
    <n v="0"/>
    <n v="50000000"/>
    <n v="0"/>
    <n v="0"/>
    <n v="50000000"/>
    <n v="0"/>
    <n v="0"/>
    <n v="0"/>
    <n v="0"/>
  </r>
  <r>
    <s v="41-06-00-027"/>
    <x v="2"/>
    <x v="13"/>
    <x v="1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27"/>
    <x v="2"/>
    <x v="13"/>
    <x v="1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7"/>
    <x v="2"/>
    <x v="13"/>
    <x v="1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540000"/>
    <n v="0"/>
    <n v="0"/>
    <n v="15540000"/>
    <n v="0"/>
    <n v="0"/>
    <n v="15540000"/>
    <n v="0"/>
    <n v="0"/>
    <n v="0"/>
    <n v="0"/>
  </r>
  <r>
    <s v="41-06-00-041"/>
    <x v="2"/>
    <x v="14"/>
    <x v="1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0550000"/>
    <n v="0"/>
    <n v="0"/>
    <n v="60550000"/>
    <n v="0"/>
    <n v="0"/>
    <n v="60550000"/>
    <n v="0"/>
    <n v="0"/>
    <n v="0"/>
    <n v="0"/>
  </r>
  <r>
    <s v="41-06-00-041"/>
    <x v="2"/>
    <x v="14"/>
    <x v="14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443000"/>
    <n v="0"/>
    <n v="0"/>
    <n v="443000"/>
    <n v="0"/>
    <n v="0"/>
    <n v="443000"/>
    <n v="0"/>
    <n v="0"/>
    <n v="0"/>
    <n v="0"/>
  </r>
  <r>
    <s v="41-06-00-041"/>
    <x v="2"/>
    <x v="14"/>
    <x v="1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700000"/>
    <n v="0"/>
    <n v="0"/>
    <n v="7700000"/>
    <n v="0"/>
    <n v="0"/>
    <n v="7700000"/>
    <n v="0"/>
    <n v="0"/>
    <n v="0"/>
    <n v="0"/>
  </r>
  <r>
    <s v="41-06-00-041"/>
    <x v="2"/>
    <x v="14"/>
    <x v="1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1"/>
    <x v="2"/>
    <x v="14"/>
    <x v="1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5561651"/>
    <n v="0"/>
    <n v="0"/>
    <n v="65561651"/>
    <n v="0"/>
    <n v="44625825"/>
    <n v="20935826"/>
    <n v="44625825"/>
    <n v="0"/>
    <n v="0"/>
    <n v="0"/>
  </r>
  <r>
    <s v="41-06-00-041"/>
    <x v="2"/>
    <x v="14"/>
    <x v="1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000000"/>
    <n v="0"/>
    <n v="0"/>
    <n v="17000000"/>
    <n v="0"/>
    <n v="0"/>
    <n v="17000000"/>
    <n v="0"/>
    <n v="0"/>
    <n v="0"/>
    <n v="0"/>
  </r>
  <r>
    <s v="41-06-00-041"/>
    <x v="2"/>
    <x v="14"/>
    <x v="1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968000"/>
    <n v="0"/>
    <n v="0"/>
    <n v="6968000"/>
    <n v="0"/>
    <n v="0"/>
    <n v="6968000"/>
    <n v="0"/>
    <n v="0"/>
    <n v="0"/>
    <n v="0"/>
  </r>
  <r>
    <s v="41-06-00-041"/>
    <x v="2"/>
    <x v="14"/>
    <x v="1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30295000"/>
    <n v="0"/>
    <n v="0"/>
    <n v="130295000"/>
    <n v="0"/>
    <n v="0"/>
    <n v="130295000"/>
    <n v="0"/>
    <n v="0"/>
    <n v="0"/>
    <n v="0"/>
  </r>
  <r>
    <s v="41-06-00-041"/>
    <x v="2"/>
    <x v="14"/>
    <x v="1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41"/>
    <x v="2"/>
    <x v="14"/>
    <x v="1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41"/>
    <x v="2"/>
    <x v="14"/>
    <x v="1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230210"/>
    <n v="0"/>
    <n v="0"/>
    <n v="81230210"/>
    <n v="0"/>
    <n v="0"/>
    <n v="81230210"/>
    <n v="0"/>
    <n v="0"/>
    <n v="0"/>
    <n v="0"/>
  </r>
  <r>
    <s v="41-06-00-041"/>
    <x v="2"/>
    <x v="14"/>
    <x v="1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800803528"/>
    <n v="0"/>
    <n v="0"/>
    <n v="800803528"/>
    <n v="0"/>
    <n v="0"/>
    <n v="800803528"/>
    <n v="0"/>
    <n v="0"/>
    <n v="0"/>
    <n v="0"/>
  </r>
  <r>
    <s v="41-06-00-041"/>
    <x v="2"/>
    <x v="14"/>
    <x v="1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1084510"/>
    <n v="0"/>
    <n v="0"/>
    <n v="51084510"/>
    <n v="0"/>
    <n v="0"/>
    <n v="51084510"/>
    <n v="0"/>
    <n v="0"/>
    <n v="0"/>
    <n v="0"/>
  </r>
  <r>
    <s v="41-06-00-041"/>
    <x v="2"/>
    <x v="14"/>
    <x v="1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729849"/>
    <n v="0"/>
    <n v="0"/>
    <n v="2729849"/>
    <n v="0"/>
    <n v="0"/>
    <n v="2729849"/>
    <n v="0"/>
    <n v="0"/>
    <n v="0"/>
    <n v="0"/>
  </r>
  <r>
    <s v="41-06-00-041"/>
    <x v="2"/>
    <x v="14"/>
    <x v="1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820373435"/>
    <n v="0"/>
    <n v="0"/>
    <n v="820373435"/>
    <n v="0"/>
    <n v="0"/>
    <n v="820373435"/>
    <n v="0"/>
    <n v="0"/>
    <n v="0"/>
    <n v="0"/>
  </r>
  <r>
    <s v="41-06-00-041"/>
    <x v="2"/>
    <x v="14"/>
    <x v="1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60017425"/>
    <n v="0"/>
    <n v="0"/>
    <n v="4660017425"/>
    <n v="0"/>
    <n v="0"/>
    <n v="4660017425"/>
    <n v="0"/>
    <n v="0"/>
    <n v="0"/>
    <n v="0"/>
  </r>
  <r>
    <s v="41-06-00-041"/>
    <x v="2"/>
    <x v="14"/>
    <x v="1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61531470"/>
    <n v="0"/>
    <n v="0"/>
    <n v="61531470"/>
    <n v="0"/>
    <n v="0"/>
    <n v="61531470"/>
    <n v="0"/>
    <n v="0"/>
    <n v="0"/>
    <n v="0"/>
  </r>
  <r>
    <s v="41-06-00-041"/>
    <x v="2"/>
    <x v="14"/>
    <x v="1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025619400"/>
    <n v="0"/>
    <n v="0"/>
    <n v="2025619400"/>
    <n v="0"/>
    <n v="0"/>
    <n v="2025619400"/>
    <n v="0"/>
    <n v="0"/>
    <n v="0"/>
    <n v="0"/>
  </r>
  <r>
    <s v="41-06-00-041"/>
    <x v="2"/>
    <x v="14"/>
    <x v="1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31404000"/>
    <n v="0"/>
    <n v="0"/>
    <n v="831404000"/>
    <n v="0"/>
    <n v="0"/>
    <n v="831404000"/>
    <n v="0"/>
    <n v="0"/>
    <n v="0"/>
    <n v="0"/>
  </r>
  <r>
    <s v="41-06-00-041"/>
    <x v="2"/>
    <x v="14"/>
    <x v="1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1"/>
    <x v="2"/>
    <x v="14"/>
    <x v="1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9756000"/>
    <n v="0"/>
    <n v="0"/>
    <n v="109756000"/>
    <n v="0"/>
    <n v="0"/>
    <n v="109756000"/>
    <n v="0"/>
    <n v="0"/>
    <n v="0"/>
    <n v="0"/>
  </r>
  <r>
    <s v="41-06-00-041"/>
    <x v="2"/>
    <x v="14"/>
    <x v="1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0290063233"/>
    <n v="0"/>
    <n v="0"/>
    <n v="40290063233"/>
    <n v="0"/>
    <n v="0"/>
    <n v="40290063233"/>
    <n v="0"/>
    <n v="0"/>
    <n v="0"/>
    <n v="0"/>
  </r>
  <r>
    <s v="41-06-00-041"/>
    <x v="2"/>
    <x v="14"/>
    <x v="1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28740043"/>
    <n v="0"/>
    <n v="0"/>
    <n v="45828740043"/>
    <n v="0"/>
    <n v="0"/>
    <n v="45828740043"/>
    <n v="0"/>
    <n v="0"/>
    <n v="0"/>
    <n v="0"/>
  </r>
  <r>
    <s v="41-06-00-041"/>
    <x v="2"/>
    <x v="14"/>
    <x v="1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05534133"/>
    <n v="0"/>
    <n v="0"/>
    <n v="805534133"/>
    <n v="0"/>
    <n v="0"/>
    <n v="805534133"/>
    <n v="0"/>
    <n v="0"/>
    <n v="0"/>
    <n v="0"/>
  </r>
  <r>
    <s v="41-06-00-041"/>
    <x v="2"/>
    <x v="14"/>
    <x v="1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1"/>
    <x v="2"/>
    <x v="14"/>
    <x v="1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052055399"/>
    <n v="0"/>
    <n v="0"/>
    <n v="3052055399"/>
    <n v="0"/>
    <n v="0"/>
    <n v="3052055399"/>
    <n v="0"/>
    <n v="0"/>
    <n v="0"/>
    <n v="0"/>
  </r>
  <r>
    <s v="41-06-00-041"/>
    <x v="2"/>
    <x v="14"/>
    <x v="1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74419939"/>
    <n v="0"/>
    <n v="0"/>
    <n v="974419939"/>
    <n v="0"/>
    <n v="0"/>
    <n v="974419939"/>
    <n v="0"/>
    <n v="0"/>
    <n v="0"/>
    <n v="0"/>
  </r>
  <r>
    <s v="41-06-00-041"/>
    <x v="2"/>
    <x v="14"/>
    <x v="1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1"/>
    <x v="2"/>
    <x v="14"/>
    <x v="1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692744"/>
    <n v="0"/>
    <n v="0"/>
    <n v="15692744"/>
    <n v="0"/>
    <n v="0"/>
    <n v="15692744"/>
    <n v="0"/>
    <n v="0"/>
    <n v="0"/>
    <n v="0"/>
  </r>
  <r>
    <s v="41-06-00-041"/>
    <x v="2"/>
    <x v="14"/>
    <x v="1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82872931"/>
    <n v="0"/>
    <n v="0"/>
    <n v="1182872931"/>
    <n v="0"/>
    <n v="0"/>
    <n v="1182872931"/>
    <n v="0"/>
    <n v="0"/>
    <n v="0"/>
    <n v="0"/>
  </r>
  <r>
    <s v="41-06-00-041"/>
    <x v="2"/>
    <x v="14"/>
    <x v="1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093021"/>
    <n v="0"/>
    <n v="0"/>
    <n v="59093021"/>
    <n v="0"/>
    <n v="0"/>
    <n v="59093021"/>
    <n v="0"/>
    <n v="0"/>
    <n v="0"/>
    <n v="0"/>
  </r>
  <r>
    <s v="41-06-00-041"/>
    <x v="2"/>
    <x v="14"/>
    <x v="1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3946697"/>
    <n v="0"/>
    <n v="0"/>
    <n v="323946697"/>
    <n v="0"/>
    <n v="0"/>
    <n v="323946697"/>
    <n v="0"/>
    <n v="0"/>
    <n v="0"/>
    <n v="0"/>
  </r>
  <r>
    <s v="41-06-00-041"/>
    <x v="2"/>
    <x v="14"/>
    <x v="1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1"/>
    <x v="2"/>
    <x v="14"/>
    <x v="1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41"/>
    <x v="2"/>
    <x v="14"/>
    <x v="1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8736320"/>
    <n v="0"/>
    <n v="0"/>
    <n v="48736320"/>
    <n v="0"/>
    <n v="0"/>
    <n v="48736320"/>
    <n v="0"/>
    <n v="0"/>
    <n v="0"/>
    <n v="0"/>
  </r>
  <r>
    <s v="41-06-00-041"/>
    <x v="2"/>
    <x v="14"/>
    <x v="1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42445"/>
    <n v="0"/>
    <n v="0"/>
    <n v="742445"/>
    <n v="0"/>
    <n v="0"/>
    <n v="742445"/>
    <n v="0"/>
    <n v="0"/>
    <n v="0"/>
    <n v="0"/>
  </r>
  <r>
    <s v="41-06-00-041"/>
    <x v="2"/>
    <x v="14"/>
    <x v="1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36685000"/>
    <n v="0"/>
    <n v="0"/>
    <n v="36685000"/>
    <n v="0"/>
    <n v="0"/>
    <n v="36685000"/>
    <n v="0"/>
    <n v="0"/>
    <n v="0"/>
    <n v="0"/>
  </r>
  <r>
    <s v="41-06-00-041"/>
    <x v="2"/>
    <x v="14"/>
    <x v="1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61000"/>
    <n v="0"/>
    <n v="0"/>
    <n v="3261000"/>
    <n v="0"/>
    <n v="0"/>
    <n v="3261000"/>
    <n v="0"/>
    <n v="0"/>
    <n v="0"/>
    <n v="0"/>
  </r>
  <r>
    <s v="41-06-00-041"/>
    <x v="2"/>
    <x v="14"/>
    <x v="1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01067000"/>
    <n v="0"/>
    <n v="0"/>
    <n v="501067000"/>
    <n v="0"/>
    <n v="0"/>
    <n v="501067000"/>
    <n v="0"/>
    <n v="0"/>
    <n v="0"/>
    <n v="0"/>
  </r>
  <r>
    <s v="41-06-00-041"/>
    <x v="2"/>
    <x v="14"/>
    <x v="1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5307000"/>
    <n v="0"/>
    <n v="0"/>
    <n v="55307000"/>
    <n v="0"/>
    <n v="0"/>
    <n v="55307000"/>
    <n v="0"/>
    <n v="0"/>
    <n v="0"/>
    <n v="0"/>
  </r>
  <r>
    <s v="41-06-00-041"/>
    <x v="2"/>
    <x v="14"/>
    <x v="1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1"/>
    <x v="2"/>
    <x v="14"/>
    <x v="1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5459220"/>
    <n v="0"/>
    <n v="0"/>
    <n v="25459220"/>
    <n v="0"/>
    <n v="12729610"/>
    <n v="12729610"/>
    <n v="12729610"/>
    <n v="0"/>
    <n v="0"/>
    <n v="0"/>
  </r>
  <r>
    <s v="41-06-00-041"/>
    <x v="2"/>
    <x v="14"/>
    <x v="1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2857139"/>
    <n v="0"/>
    <n v="0"/>
    <n v="302857139"/>
    <n v="0"/>
    <n v="151050942"/>
    <n v="151806197"/>
    <n v="151050942"/>
    <n v="0"/>
    <n v="0"/>
    <n v="0"/>
  </r>
  <r>
    <s v="41-06-00-041"/>
    <x v="2"/>
    <x v="14"/>
    <x v="1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9114442"/>
    <n v="0"/>
    <n v="0"/>
    <n v="129114442"/>
    <n v="0"/>
    <n v="0"/>
    <n v="129114442"/>
    <n v="0"/>
    <n v="0"/>
    <n v="0"/>
    <n v="0"/>
  </r>
  <r>
    <s v="41-06-00-041"/>
    <x v="2"/>
    <x v="14"/>
    <x v="1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950000"/>
    <n v="0"/>
    <n v="0"/>
    <n v="8950000"/>
    <n v="0"/>
    <n v="0"/>
    <n v="8950000"/>
    <n v="0"/>
    <n v="0"/>
    <n v="0"/>
    <n v="0"/>
  </r>
  <r>
    <s v="41-06-00-041"/>
    <x v="2"/>
    <x v="14"/>
    <x v="1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0000"/>
    <n v="0"/>
    <n v="0"/>
    <n v="850000"/>
    <n v="0"/>
    <n v="0"/>
    <n v="850000"/>
    <n v="0"/>
    <n v="0"/>
    <n v="0"/>
    <n v="0"/>
  </r>
  <r>
    <s v="41-06-00-041"/>
    <x v="2"/>
    <x v="14"/>
    <x v="1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7000000"/>
    <n v="0"/>
    <n v="0"/>
    <n v="67000000"/>
    <n v="0"/>
    <n v="0"/>
    <n v="67000000"/>
    <n v="0"/>
    <n v="0"/>
    <n v="0"/>
    <n v="0"/>
  </r>
  <r>
    <s v="41-06-00-041"/>
    <x v="2"/>
    <x v="14"/>
    <x v="1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445000"/>
    <n v="0"/>
    <n v="0"/>
    <n v="17445000"/>
    <n v="0"/>
    <n v="0"/>
    <n v="17445000"/>
    <n v="0"/>
    <n v="0"/>
    <n v="0"/>
    <n v="0"/>
  </r>
  <r>
    <s v="41-06-00-041"/>
    <x v="2"/>
    <x v="14"/>
    <x v="1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1"/>
    <x v="2"/>
    <x v="14"/>
    <x v="1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0380000"/>
    <n v="0"/>
    <n v="0"/>
    <n v="10380000"/>
    <n v="0"/>
    <n v="0"/>
    <n v="10380000"/>
    <n v="0"/>
    <n v="0"/>
    <n v="0"/>
    <n v="0"/>
  </r>
  <r>
    <s v="41-06-00-044"/>
    <x v="2"/>
    <x v="15"/>
    <x v="1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11000"/>
    <n v="0"/>
    <n v="0"/>
    <n v="111000"/>
    <n v="0"/>
    <n v="0"/>
    <n v="111000"/>
    <n v="0"/>
    <n v="0"/>
    <n v="0"/>
    <n v="0"/>
  </r>
  <r>
    <s v="41-06-00-044"/>
    <x v="2"/>
    <x v="15"/>
    <x v="1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4479000"/>
    <n v="0"/>
    <n v="0"/>
    <n v="74479000"/>
    <n v="0"/>
    <n v="0"/>
    <n v="74479000"/>
    <n v="0"/>
    <n v="0"/>
    <n v="0"/>
    <n v="0"/>
  </r>
  <r>
    <s v="41-06-00-044"/>
    <x v="2"/>
    <x v="15"/>
    <x v="15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46000"/>
    <n v="0"/>
    <n v="0"/>
    <n v="46000"/>
    <n v="0"/>
    <n v="0"/>
    <n v="46000"/>
    <n v="0"/>
    <n v="0"/>
    <n v="0"/>
    <n v="0"/>
  </r>
  <r>
    <s v="41-06-00-044"/>
    <x v="2"/>
    <x v="15"/>
    <x v="1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250000"/>
    <n v="0"/>
    <n v="0"/>
    <n v="8250000"/>
    <n v="0"/>
    <n v="0"/>
    <n v="8250000"/>
    <n v="0"/>
    <n v="0"/>
    <n v="0"/>
    <n v="0"/>
  </r>
  <r>
    <s v="41-06-00-044"/>
    <x v="2"/>
    <x v="15"/>
    <x v="1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4"/>
    <x v="2"/>
    <x v="15"/>
    <x v="1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6500000"/>
    <n v="0"/>
    <n v="0"/>
    <n v="6500000"/>
    <n v="0"/>
    <n v="0"/>
    <n v="6500000"/>
    <n v="0"/>
    <n v="0"/>
    <n v="0"/>
    <n v="0"/>
  </r>
  <r>
    <s v="41-06-00-044"/>
    <x v="2"/>
    <x v="15"/>
    <x v="1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571000"/>
    <n v="0"/>
    <n v="0"/>
    <n v="2571000"/>
    <n v="0"/>
    <n v="0"/>
    <n v="2571000"/>
    <n v="0"/>
    <n v="0"/>
    <n v="0"/>
    <n v="0"/>
  </r>
  <r>
    <s v="41-06-00-044"/>
    <x v="2"/>
    <x v="15"/>
    <x v="1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7237000"/>
    <n v="0"/>
    <n v="0"/>
    <n v="67237000"/>
    <n v="0"/>
    <n v="0"/>
    <n v="67237000"/>
    <n v="0"/>
    <n v="0"/>
    <n v="0"/>
    <n v="0"/>
  </r>
  <r>
    <s v="41-06-00-044"/>
    <x v="2"/>
    <x v="15"/>
    <x v="1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479742"/>
    <n v="0"/>
    <n v="0"/>
    <n v="6479742"/>
    <n v="0"/>
    <n v="0"/>
    <n v="6479742"/>
    <n v="0"/>
    <n v="0"/>
    <n v="0"/>
    <n v="0"/>
  </r>
  <r>
    <s v="41-06-00-044"/>
    <x v="2"/>
    <x v="15"/>
    <x v="1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4"/>
    <x v="2"/>
    <x v="15"/>
    <x v="1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8343920"/>
    <n v="0"/>
    <n v="0"/>
    <n v="58343920"/>
    <n v="0"/>
    <n v="0"/>
    <n v="58343920"/>
    <n v="0"/>
    <n v="0"/>
    <n v="0"/>
    <n v="0"/>
  </r>
  <r>
    <s v="41-06-00-044"/>
    <x v="2"/>
    <x v="15"/>
    <x v="1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278210957"/>
    <n v="0"/>
    <n v="0"/>
    <n v="6278210957"/>
    <n v="0"/>
    <n v="0"/>
    <n v="6278210957"/>
    <n v="0"/>
    <n v="0"/>
    <n v="0"/>
    <n v="0"/>
  </r>
  <r>
    <s v="41-06-00-044"/>
    <x v="2"/>
    <x v="15"/>
    <x v="1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6169326"/>
    <n v="0"/>
    <n v="0"/>
    <n v="36169326"/>
    <n v="0"/>
    <n v="0"/>
    <n v="36169326"/>
    <n v="0"/>
    <n v="0"/>
    <n v="0"/>
    <n v="0"/>
  </r>
  <r>
    <s v="41-06-00-044"/>
    <x v="2"/>
    <x v="15"/>
    <x v="1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901034"/>
    <n v="0"/>
    <n v="0"/>
    <n v="168901034"/>
    <n v="0"/>
    <n v="0"/>
    <n v="168901034"/>
    <n v="0"/>
    <n v="0"/>
    <n v="0"/>
    <n v="0"/>
  </r>
  <r>
    <s v="41-06-00-044"/>
    <x v="2"/>
    <x v="15"/>
    <x v="1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9667803"/>
    <n v="0"/>
    <n v="0"/>
    <n v="29667803"/>
    <n v="0"/>
    <n v="0"/>
    <n v="29667803"/>
    <n v="0"/>
    <n v="0"/>
    <n v="0"/>
    <n v="0"/>
  </r>
  <r>
    <s v="41-06-00-044"/>
    <x v="2"/>
    <x v="15"/>
    <x v="15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111282710"/>
    <n v="0"/>
    <n v="0"/>
    <n v="111282710"/>
    <n v="0"/>
    <n v="0"/>
    <n v="111282710"/>
    <n v="0"/>
    <n v="0"/>
    <n v="0"/>
    <n v="0"/>
  </r>
  <r>
    <s v="41-06-00-044"/>
    <x v="2"/>
    <x v="15"/>
    <x v="1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80910504"/>
    <n v="0"/>
    <n v="0"/>
    <n v="980910504"/>
    <n v="0"/>
    <n v="0"/>
    <n v="980910504"/>
    <n v="0"/>
    <n v="0"/>
    <n v="0"/>
    <n v="0"/>
  </r>
  <r>
    <s v="41-06-00-044"/>
    <x v="2"/>
    <x v="15"/>
    <x v="1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130913350"/>
    <n v="0"/>
    <n v="0"/>
    <n v="1130913350"/>
    <n v="0"/>
    <n v="0"/>
    <n v="1130913350"/>
    <n v="0"/>
    <n v="0"/>
    <n v="0"/>
    <n v="0"/>
  </r>
  <r>
    <s v="41-06-00-044"/>
    <x v="2"/>
    <x v="15"/>
    <x v="1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31260416"/>
    <n v="0"/>
    <n v="0"/>
    <n v="131260416"/>
    <n v="0"/>
    <n v="0"/>
    <n v="131260416"/>
    <n v="0"/>
    <n v="0"/>
    <n v="0"/>
    <n v="0"/>
  </r>
  <r>
    <s v="41-06-00-044"/>
    <x v="2"/>
    <x v="15"/>
    <x v="1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54515000"/>
    <n v="0"/>
    <n v="0"/>
    <n v="754515000"/>
    <n v="0"/>
    <n v="0"/>
    <n v="754515000"/>
    <n v="0"/>
    <n v="0"/>
    <n v="0"/>
    <n v="0"/>
  </r>
  <r>
    <s v="41-06-00-044"/>
    <x v="2"/>
    <x v="15"/>
    <x v="1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4"/>
    <x v="2"/>
    <x v="15"/>
    <x v="1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140000"/>
    <n v="0"/>
    <n v="0"/>
    <n v="36140000"/>
    <n v="0"/>
    <n v="0"/>
    <n v="36140000"/>
    <n v="0"/>
    <n v="0"/>
    <n v="0"/>
    <n v="0"/>
  </r>
  <r>
    <s v="41-06-00-044"/>
    <x v="2"/>
    <x v="15"/>
    <x v="1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5880207611"/>
    <n v="0"/>
    <n v="0"/>
    <n v="115880207611"/>
    <n v="0"/>
    <n v="2652111035"/>
    <n v="113228096576"/>
    <n v="2652111035"/>
    <n v="0"/>
    <n v="0"/>
    <n v="0"/>
  </r>
  <r>
    <s v="41-06-00-044"/>
    <x v="2"/>
    <x v="15"/>
    <x v="1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9760309147"/>
    <n v="0"/>
    <n v="0"/>
    <n v="19760309147"/>
    <n v="0"/>
    <n v="11073526387"/>
    <n v="8686782760"/>
    <n v="11073526387"/>
    <n v="0"/>
    <n v="0"/>
    <n v="0"/>
  </r>
  <r>
    <s v="41-06-00-044"/>
    <x v="2"/>
    <x v="15"/>
    <x v="1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80321333"/>
    <n v="0"/>
    <n v="0"/>
    <n v="1180321333"/>
    <n v="0"/>
    <n v="0"/>
    <n v="1180321333"/>
    <n v="0"/>
    <n v="0"/>
    <n v="0"/>
    <n v="0"/>
  </r>
  <r>
    <s v="41-06-00-044"/>
    <x v="2"/>
    <x v="15"/>
    <x v="1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4"/>
    <x v="2"/>
    <x v="15"/>
    <x v="1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487441458"/>
    <n v="0"/>
    <n v="0"/>
    <n v="1487441458"/>
    <n v="0"/>
    <n v="0"/>
    <n v="1487441458"/>
    <n v="0"/>
    <n v="0"/>
    <n v="0"/>
    <n v="0"/>
  </r>
  <r>
    <s v="41-06-00-044"/>
    <x v="2"/>
    <x v="15"/>
    <x v="1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020507385"/>
    <n v="0"/>
    <n v="0"/>
    <n v="3020507385"/>
    <n v="0"/>
    <n v="89889076"/>
    <n v="2930618309"/>
    <n v="89889076"/>
    <n v="0"/>
    <n v="0"/>
    <n v="0"/>
  </r>
  <r>
    <s v="41-06-00-044"/>
    <x v="2"/>
    <x v="15"/>
    <x v="1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4"/>
    <x v="2"/>
    <x v="15"/>
    <x v="1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92878"/>
    <n v="0"/>
    <n v="0"/>
    <n v="25292878"/>
    <n v="0"/>
    <n v="0"/>
    <n v="25292878"/>
    <n v="0"/>
    <n v="0"/>
    <n v="0"/>
    <n v="0"/>
  </r>
  <r>
    <s v="41-06-00-044"/>
    <x v="2"/>
    <x v="15"/>
    <x v="1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04073850"/>
    <n v="0"/>
    <n v="0"/>
    <n v="2004073850"/>
    <n v="0"/>
    <n v="0"/>
    <n v="2004073850"/>
    <n v="0"/>
    <n v="0"/>
    <n v="0"/>
    <n v="0"/>
  </r>
  <r>
    <s v="41-06-00-044"/>
    <x v="2"/>
    <x v="15"/>
    <x v="1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48634944"/>
    <n v="0"/>
    <n v="0"/>
    <n v="648634944"/>
    <n v="0"/>
    <n v="0"/>
    <n v="648634944"/>
    <n v="0"/>
    <n v="0"/>
    <n v="0"/>
    <n v="0"/>
  </r>
  <r>
    <s v="41-06-00-044"/>
    <x v="2"/>
    <x v="15"/>
    <x v="1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4"/>
    <x v="2"/>
    <x v="15"/>
    <x v="1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72201744"/>
    <n v="0"/>
    <n v="0"/>
    <n v="172201744"/>
    <n v="0"/>
    <n v="0"/>
    <n v="172201744"/>
    <n v="0"/>
    <n v="0"/>
    <n v="0"/>
    <n v="0"/>
  </r>
  <r>
    <s v="41-06-00-044"/>
    <x v="2"/>
    <x v="15"/>
    <x v="1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3243010"/>
    <n v="0"/>
    <n v="0"/>
    <n v="33243010"/>
    <n v="0"/>
    <n v="0"/>
    <n v="33243010"/>
    <n v="0"/>
    <n v="0"/>
    <n v="0"/>
    <n v="0"/>
  </r>
  <r>
    <s v="41-06-00-044"/>
    <x v="2"/>
    <x v="15"/>
    <x v="1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21779"/>
    <n v="0"/>
    <n v="0"/>
    <n v="821779"/>
    <n v="0"/>
    <n v="0"/>
    <n v="821779"/>
    <n v="0"/>
    <n v="0"/>
    <n v="0"/>
    <n v="0"/>
  </r>
  <r>
    <s v="41-06-00-044"/>
    <x v="2"/>
    <x v="15"/>
    <x v="1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44"/>
    <x v="2"/>
    <x v="15"/>
    <x v="1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851000"/>
    <n v="0"/>
    <n v="0"/>
    <n v="3851000"/>
    <n v="0"/>
    <n v="0"/>
    <n v="3851000"/>
    <n v="0"/>
    <n v="0"/>
    <n v="0"/>
    <n v="0"/>
  </r>
  <r>
    <s v="41-06-00-044"/>
    <x v="2"/>
    <x v="15"/>
    <x v="1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13191000"/>
    <n v="0"/>
    <n v="0"/>
    <n v="313191000"/>
    <n v="0"/>
    <n v="0"/>
    <n v="313191000"/>
    <n v="0"/>
    <n v="0"/>
    <n v="0"/>
    <n v="0"/>
  </r>
  <r>
    <s v="41-06-00-044"/>
    <x v="2"/>
    <x v="15"/>
    <x v="1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2960000"/>
    <n v="0"/>
    <n v="0"/>
    <n v="32960000"/>
    <n v="0"/>
    <n v="0"/>
    <n v="32960000"/>
    <n v="0"/>
    <n v="0"/>
    <n v="0"/>
    <n v="0"/>
  </r>
  <r>
    <s v="41-06-00-044"/>
    <x v="2"/>
    <x v="15"/>
    <x v="1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6000000"/>
    <n v="0"/>
    <n v="0"/>
    <n v="6000000"/>
    <n v="0"/>
    <n v="0"/>
    <n v="6000000"/>
    <n v="0"/>
    <n v="0"/>
    <n v="0"/>
    <n v="0"/>
  </r>
  <r>
    <s v="41-06-00-044"/>
    <x v="2"/>
    <x v="15"/>
    <x v="1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4"/>
    <x v="2"/>
    <x v="15"/>
    <x v="1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914620"/>
    <n v="0"/>
    <n v="0"/>
    <n v="6914620"/>
    <n v="0"/>
    <n v="3457310"/>
    <n v="3457310"/>
    <n v="3457310"/>
    <n v="0"/>
    <n v="0"/>
    <n v="0"/>
  </r>
  <r>
    <s v="41-06-00-044"/>
    <x v="2"/>
    <x v="15"/>
    <x v="1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699122"/>
    <n v="0"/>
    <n v="0"/>
    <n v="63699122"/>
    <n v="0"/>
    <n v="29107702"/>
    <n v="34591420"/>
    <n v="29107702"/>
    <n v="0"/>
    <n v="0"/>
    <n v="0"/>
  </r>
  <r>
    <s v="41-06-00-044"/>
    <x v="2"/>
    <x v="15"/>
    <x v="1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3345830"/>
    <n v="0"/>
    <n v="0"/>
    <n v="93345830"/>
    <n v="0"/>
    <n v="0"/>
    <n v="93345830"/>
    <n v="0"/>
    <n v="0"/>
    <n v="0"/>
    <n v="0"/>
  </r>
  <r>
    <s v="41-06-00-044"/>
    <x v="2"/>
    <x v="15"/>
    <x v="1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3365000"/>
    <n v="0"/>
    <n v="0"/>
    <n v="13365000"/>
    <n v="0"/>
    <n v="0"/>
    <n v="13365000"/>
    <n v="0"/>
    <n v="0"/>
    <n v="0"/>
    <n v="0"/>
  </r>
  <r>
    <s v="41-06-00-044"/>
    <x v="2"/>
    <x v="15"/>
    <x v="1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4"/>
    <x v="2"/>
    <x v="15"/>
    <x v="1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2000000"/>
    <n v="0"/>
    <n v="0"/>
    <n v="52000000"/>
    <n v="0"/>
    <n v="0"/>
    <n v="52000000"/>
    <n v="0"/>
    <n v="0"/>
    <n v="0"/>
    <n v="0"/>
  </r>
  <r>
    <s v="41-06-00-044"/>
    <x v="2"/>
    <x v="15"/>
    <x v="1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44"/>
    <x v="2"/>
    <x v="15"/>
    <x v="1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44"/>
    <x v="2"/>
    <x v="15"/>
    <x v="1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780000"/>
    <n v="0"/>
    <n v="0"/>
    <n v="20780000"/>
    <n v="0"/>
    <n v="0"/>
    <n v="20780000"/>
    <n v="0"/>
    <n v="0"/>
    <n v="0"/>
    <n v="0"/>
  </r>
  <r>
    <s v="41-06-00-047"/>
    <x v="2"/>
    <x v="16"/>
    <x v="1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54353000"/>
    <n v="0"/>
    <n v="0"/>
    <n v="54353000"/>
    <n v="0"/>
    <n v="0"/>
    <n v="54353000"/>
    <n v="0"/>
    <n v="0"/>
    <n v="0"/>
    <n v="0"/>
  </r>
  <r>
    <s v="41-06-00-047"/>
    <x v="2"/>
    <x v="16"/>
    <x v="1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7365000"/>
    <n v="0"/>
    <n v="0"/>
    <n v="27365000"/>
    <n v="0"/>
    <n v="0"/>
    <n v="27365000"/>
    <n v="0"/>
    <n v="0"/>
    <n v="0"/>
    <n v="0"/>
  </r>
  <r>
    <s v="41-06-00-047"/>
    <x v="2"/>
    <x v="16"/>
    <x v="1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6000000"/>
    <n v="0"/>
    <n v="0"/>
    <n v="16000000"/>
    <n v="0"/>
    <n v="0"/>
    <n v="16000000"/>
    <n v="0"/>
    <n v="0"/>
    <n v="0"/>
    <n v="0"/>
  </r>
  <r>
    <s v="41-06-00-047"/>
    <x v="2"/>
    <x v="16"/>
    <x v="1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47"/>
    <x v="2"/>
    <x v="16"/>
    <x v="1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7280000"/>
    <n v="0"/>
    <n v="0"/>
    <n v="7280000"/>
    <n v="0"/>
    <n v="0"/>
    <n v="7280000"/>
    <n v="0"/>
    <n v="0"/>
    <n v="0"/>
    <n v="0"/>
  </r>
  <r>
    <s v="41-06-00-047"/>
    <x v="2"/>
    <x v="16"/>
    <x v="1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4670000"/>
    <n v="0"/>
    <n v="0"/>
    <n v="194670000"/>
    <n v="0"/>
    <n v="0"/>
    <n v="194670000"/>
    <n v="0"/>
    <n v="0"/>
    <n v="0"/>
    <n v="0"/>
  </r>
  <r>
    <s v="41-06-00-047"/>
    <x v="2"/>
    <x v="16"/>
    <x v="1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144000"/>
    <n v="0"/>
    <n v="0"/>
    <n v="1144000"/>
    <n v="0"/>
    <n v="0"/>
    <n v="1144000"/>
    <n v="0"/>
    <n v="0"/>
    <n v="0"/>
    <n v="0"/>
  </r>
  <r>
    <s v="41-06-00-047"/>
    <x v="2"/>
    <x v="16"/>
    <x v="1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0"/>
    <n v="0"/>
    <n v="0"/>
    <n v="6000000"/>
    <n v="0"/>
    <n v="0"/>
    <n v="6000000"/>
    <n v="0"/>
    <n v="0"/>
    <n v="0"/>
    <n v="0"/>
  </r>
  <r>
    <s v="41-06-00-047"/>
    <x v="2"/>
    <x v="16"/>
    <x v="1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7"/>
    <x v="2"/>
    <x v="16"/>
    <x v="1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4783368"/>
    <n v="0"/>
    <n v="0"/>
    <n v="74783368"/>
    <n v="0"/>
    <n v="0"/>
    <n v="74783368"/>
    <n v="0"/>
    <n v="0"/>
    <n v="0"/>
    <n v="0"/>
  </r>
  <r>
    <s v="41-06-00-047"/>
    <x v="2"/>
    <x v="16"/>
    <x v="1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671510940"/>
    <n v="0"/>
    <n v="0"/>
    <n v="2671510940"/>
    <n v="0"/>
    <n v="2671510940"/>
    <n v="0"/>
    <n v="2671510940"/>
    <n v="0"/>
    <n v="0"/>
    <n v="0"/>
  </r>
  <r>
    <s v="41-06-00-047"/>
    <x v="2"/>
    <x v="16"/>
    <x v="1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47"/>
    <x v="2"/>
    <x v="16"/>
    <x v="1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3827730"/>
    <n v="0"/>
    <n v="0"/>
    <n v="13827730"/>
    <n v="0"/>
    <n v="0"/>
    <n v="13827730"/>
    <n v="0"/>
    <n v="0"/>
    <n v="0"/>
    <n v="0"/>
  </r>
  <r>
    <s v="41-06-00-047"/>
    <x v="2"/>
    <x v="16"/>
    <x v="1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180688845"/>
    <n v="0"/>
    <n v="0"/>
    <n v="1180688845"/>
    <n v="0"/>
    <n v="1180688845"/>
    <n v="0"/>
    <n v="1180688845"/>
    <n v="0"/>
    <n v="0"/>
    <n v="0"/>
  </r>
  <r>
    <s v="41-06-00-047"/>
    <x v="2"/>
    <x v="16"/>
    <x v="1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437153691"/>
    <n v="0"/>
    <n v="0"/>
    <n v="2437153691"/>
    <n v="0"/>
    <n v="2050904541"/>
    <n v="386249150"/>
    <n v="2050904541"/>
    <n v="0"/>
    <n v="0"/>
    <n v="0"/>
  </r>
  <r>
    <s v="41-06-00-047"/>
    <x v="2"/>
    <x v="16"/>
    <x v="1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44767820"/>
    <n v="0"/>
    <n v="0"/>
    <n v="444767820"/>
    <n v="0"/>
    <n v="444767820"/>
    <n v="0"/>
    <n v="444767820"/>
    <n v="0"/>
    <n v="0"/>
    <n v="0"/>
  </r>
  <r>
    <s v="41-06-00-047"/>
    <x v="2"/>
    <x v="16"/>
    <x v="1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83621500"/>
    <n v="0"/>
    <n v="0"/>
    <n v="783621500"/>
    <n v="0"/>
    <n v="0"/>
    <n v="783621500"/>
    <n v="0"/>
    <n v="0"/>
    <n v="0"/>
    <n v="0"/>
  </r>
  <r>
    <s v="41-06-00-047"/>
    <x v="2"/>
    <x v="16"/>
    <x v="1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7"/>
    <x v="2"/>
    <x v="16"/>
    <x v="1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6884000"/>
    <n v="0"/>
    <n v="0"/>
    <n v="26884000"/>
    <n v="0"/>
    <n v="0"/>
    <n v="26884000"/>
    <n v="0"/>
    <n v="0"/>
    <n v="0"/>
    <n v="0"/>
  </r>
  <r>
    <s v="41-06-00-047"/>
    <x v="2"/>
    <x v="16"/>
    <x v="1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7122686364"/>
    <n v="0"/>
    <n v="0"/>
    <n v="67122686364"/>
    <n v="0"/>
    <n v="61500554137"/>
    <n v="5622132227"/>
    <n v="61500554137"/>
    <n v="0"/>
    <n v="0"/>
    <n v="0"/>
  </r>
  <r>
    <s v="41-06-00-047"/>
    <x v="2"/>
    <x v="16"/>
    <x v="1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1382746493"/>
    <n v="0"/>
    <n v="0"/>
    <n v="71382746493"/>
    <n v="0"/>
    <n v="39515804438"/>
    <n v="31866942055"/>
    <n v="39515804438"/>
    <n v="0"/>
    <n v="0"/>
    <n v="0"/>
  </r>
  <r>
    <s v="41-06-00-047"/>
    <x v="2"/>
    <x v="16"/>
    <x v="1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96905333"/>
    <n v="0"/>
    <n v="0"/>
    <n v="1596905333"/>
    <n v="0"/>
    <n v="0"/>
    <n v="1596905333"/>
    <n v="0"/>
    <n v="0"/>
    <n v="0"/>
    <n v="0"/>
  </r>
  <r>
    <s v="41-06-00-047"/>
    <x v="2"/>
    <x v="16"/>
    <x v="1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7"/>
    <x v="2"/>
    <x v="16"/>
    <x v="1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048798101"/>
    <n v="0"/>
    <n v="0"/>
    <n v="2048798101"/>
    <n v="0"/>
    <n v="750880021"/>
    <n v="1297918080"/>
    <n v="750880021"/>
    <n v="0"/>
    <n v="0"/>
    <n v="0"/>
  </r>
  <r>
    <s v="41-06-00-047"/>
    <x v="2"/>
    <x v="16"/>
    <x v="1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00601711"/>
    <n v="0"/>
    <n v="0"/>
    <n v="400601711"/>
    <n v="0"/>
    <n v="400601711"/>
    <n v="0"/>
    <n v="400601711"/>
    <n v="0"/>
    <n v="0"/>
    <n v="0"/>
  </r>
  <r>
    <s v="41-06-00-047"/>
    <x v="2"/>
    <x v="16"/>
    <x v="1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7"/>
    <x v="2"/>
    <x v="16"/>
    <x v="1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36296"/>
    <n v="0"/>
    <n v="0"/>
    <n v="23536296"/>
    <n v="0"/>
    <n v="0"/>
    <n v="23536296"/>
    <n v="0"/>
    <n v="0"/>
    <n v="0"/>
    <n v="0"/>
  </r>
  <r>
    <s v="41-06-00-047"/>
    <x v="2"/>
    <x v="16"/>
    <x v="1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998233464"/>
    <n v="0"/>
    <n v="0"/>
    <n v="2998233464"/>
    <n v="0"/>
    <n v="2416368125"/>
    <n v="581865339"/>
    <n v="2416368125"/>
    <n v="0"/>
    <n v="0"/>
    <n v="0"/>
  </r>
  <r>
    <s v="41-06-00-047"/>
    <x v="2"/>
    <x v="16"/>
    <x v="1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9601588"/>
    <n v="0"/>
    <n v="0"/>
    <n v="129601588"/>
    <n v="0"/>
    <n v="104474375"/>
    <n v="25127213"/>
    <n v="104474375"/>
    <n v="0"/>
    <n v="0"/>
    <n v="0"/>
  </r>
  <r>
    <s v="41-06-00-047"/>
    <x v="2"/>
    <x v="16"/>
    <x v="1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98860895"/>
    <n v="0"/>
    <n v="0"/>
    <n v="698860895"/>
    <n v="0"/>
    <n v="698860895"/>
    <n v="0"/>
    <n v="698860895"/>
    <n v="0"/>
    <n v="0"/>
    <n v="0"/>
  </r>
  <r>
    <s v="41-06-00-047"/>
    <x v="2"/>
    <x v="16"/>
    <x v="1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7"/>
    <x v="2"/>
    <x v="16"/>
    <x v="1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47"/>
    <x v="2"/>
    <x v="16"/>
    <x v="1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866915"/>
    <n v="0"/>
    <n v="0"/>
    <n v="43866915"/>
    <n v="0"/>
    <n v="0"/>
    <n v="43866915"/>
    <n v="0"/>
    <n v="0"/>
    <n v="0"/>
    <n v="0"/>
  </r>
  <r>
    <s v="41-06-00-047"/>
    <x v="2"/>
    <x v="16"/>
    <x v="1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51937"/>
    <n v="3000"/>
    <n v="0"/>
    <n v="554937"/>
    <n v="0"/>
    <n v="0"/>
    <n v="554937"/>
    <n v="0"/>
    <n v="0"/>
    <n v="0"/>
    <n v="0"/>
  </r>
  <r>
    <s v="41-06-00-047"/>
    <x v="2"/>
    <x v="16"/>
    <x v="1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83223200"/>
    <n v="0"/>
    <n v="0"/>
    <n v="83223200"/>
    <n v="0"/>
    <n v="0"/>
    <n v="83223200"/>
    <n v="0"/>
    <n v="0"/>
    <n v="0"/>
    <n v="0"/>
  </r>
  <r>
    <s v="41-06-00-047"/>
    <x v="2"/>
    <x v="16"/>
    <x v="1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66000"/>
    <n v="0"/>
    <n v="0"/>
    <n v="6866000"/>
    <n v="0"/>
    <n v="0"/>
    <n v="6866000"/>
    <n v="0"/>
    <n v="0"/>
    <n v="0"/>
    <n v="0"/>
  </r>
  <r>
    <s v="41-06-00-047"/>
    <x v="2"/>
    <x v="16"/>
    <x v="1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83725000"/>
    <n v="0"/>
    <n v="0"/>
    <n v="483725000"/>
    <n v="0"/>
    <n v="0"/>
    <n v="483725000"/>
    <n v="0"/>
    <n v="0"/>
    <n v="0"/>
    <n v="0"/>
  </r>
  <r>
    <s v="41-06-00-047"/>
    <x v="2"/>
    <x v="16"/>
    <x v="1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6470000"/>
    <n v="0"/>
    <n v="0"/>
    <n v="56470000"/>
    <n v="0"/>
    <n v="0"/>
    <n v="56470000"/>
    <n v="0"/>
    <n v="0"/>
    <n v="0"/>
    <n v="0"/>
  </r>
  <r>
    <s v="41-06-00-047"/>
    <x v="2"/>
    <x v="16"/>
    <x v="1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7"/>
    <x v="2"/>
    <x v="16"/>
    <x v="1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3348078"/>
    <n v="0"/>
    <n v="0"/>
    <n v="13348078"/>
    <n v="0"/>
    <n v="6674039"/>
    <n v="6674039"/>
    <n v="6674039"/>
    <n v="0"/>
    <n v="0"/>
    <n v="0"/>
  </r>
  <r>
    <s v="41-06-00-047"/>
    <x v="2"/>
    <x v="16"/>
    <x v="1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3896846"/>
    <n v="0"/>
    <n v="0"/>
    <n v="173896846"/>
    <n v="0"/>
    <n v="74676822"/>
    <n v="99220024"/>
    <n v="74676822"/>
    <n v="0"/>
    <n v="0"/>
    <n v="0"/>
  </r>
  <r>
    <s v="41-06-00-047"/>
    <x v="2"/>
    <x v="16"/>
    <x v="1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9231362"/>
    <n v="0"/>
    <n v="0"/>
    <n v="99231362"/>
    <n v="0"/>
    <n v="0"/>
    <n v="99231362"/>
    <n v="0"/>
    <n v="0"/>
    <n v="0"/>
    <n v="0"/>
  </r>
  <r>
    <s v="41-06-00-047"/>
    <x v="2"/>
    <x v="16"/>
    <x v="1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000000"/>
    <n v="0"/>
    <n v="0"/>
    <n v="11000000"/>
    <n v="0"/>
    <n v="0"/>
    <n v="11000000"/>
    <n v="0"/>
    <n v="0"/>
    <n v="0"/>
    <n v="0"/>
  </r>
  <r>
    <s v="41-06-00-047"/>
    <x v="2"/>
    <x v="16"/>
    <x v="1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7"/>
    <x v="2"/>
    <x v="16"/>
    <x v="1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5000000"/>
    <n v="0"/>
    <n v="0"/>
    <n v="125000000"/>
    <n v="0"/>
    <n v="0"/>
    <n v="125000000"/>
    <n v="0"/>
    <n v="0"/>
    <n v="0"/>
    <n v="0"/>
  </r>
  <r>
    <s v="41-06-00-047"/>
    <x v="2"/>
    <x v="16"/>
    <x v="1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3164000"/>
    <n v="0"/>
    <n v="0"/>
    <n v="13164000"/>
    <n v="0"/>
    <n v="0"/>
    <n v="13164000"/>
    <n v="0"/>
    <n v="0"/>
    <n v="0"/>
    <n v="0"/>
  </r>
  <r>
    <s v="41-06-00-047"/>
    <x v="2"/>
    <x v="16"/>
    <x v="1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7"/>
    <x v="2"/>
    <x v="16"/>
    <x v="1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90000"/>
    <n v="0"/>
    <n v="0"/>
    <n v="15390000"/>
    <n v="0"/>
    <n v="0"/>
    <n v="15390000"/>
    <n v="0"/>
    <n v="0"/>
    <n v="0"/>
    <n v="0"/>
  </r>
  <r>
    <s v="41-06-00-050"/>
    <x v="2"/>
    <x v="17"/>
    <x v="1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59000"/>
    <n v="0"/>
    <n v="0"/>
    <n v="26359000"/>
    <n v="0"/>
    <n v="0"/>
    <n v="26359000"/>
    <n v="0"/>
    <n v="0"/>
    <n v="0"/>
    <n v="0"/>
  </r>
  <r>
    <s v="41-06-00-050"/>
    <x v="2"/>
    <x v="17"/>
    <x v="1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668000"/>
    <n v="0"/>
    <n v="0"/>
    <n v="668000"/>
    <n v="0"/>
    <n v="0"/>
    <n v="668000"/>
    <n v="0"/>
    <n v="0"/>
    <n v="0"/>
    <n v="0"/>
  </r>
  <r>
    <s v="41-06-00-050"/>
    <x v="2"/>
    <x v="17"/>
    <x v="1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375000"/>
    <n v="0"/>
    <n v="0"/>
    <n v="11375000"/>
    <n v="0"/>
    <n v="0"/>
    <n v="11375000"/>
    <n v="0"/>
    <n v="0"/>
    <n v="0"/>
    <n v="0"/>
  </r>
  <r>
    <s v="41-06-00-050"/>
    <x v="2"/>
    <x v="17"/>
    <x v="1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50"/>
    <x v="2"/>
    <x v="17"/>
    <x v="1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3500000"/>
    <n v="0"/>
    <n v="0"/>
    <n v="23500000"/>
    <n v="0"/>
    <n v="0"/>
    <n v="23500000"/>
    <n v="0"/>
    <n v="0"/>
    <n v="0"/>
    <n v="0"/>
  </r>
  <r>
    <s v="41-06-00-050"/>
    <x v="2"/>
    <x v="17"/>
    <x v="1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60000"/>
    <n v="0"/>
    <n v="0"/>
    <n v="4160000"/>
    <n v="0"/>
    <n v="0"/>
    <n v="4160000"/>
    <n v="0"/>
    <n v="0"/>
    <n v="0"/>
    <n v="0"/>
  </r>
  <r>
    <s v="41-06-00-050"/>
    <x v="2"/>
    <x v="17"/>
    <x v="1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6650000"/>
    <n v="0"/>
    <n v="0"/>
    <n v="56650000"/>
    <n v="0"/>
    <n v="0"/>
    <n v="56650000"/>
    <n v="0"/>
    <n v="0"/>
    <n v="0"/>
    <n v="0"/>
  </r>
  <r>
    <s v="41-06-00-050"/>
    <x v="2"/>
    <x v="17"/>
    <x v="1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50"/>
    <x v="2"/>
    <x v="17"/>
    <x v="1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000000"/>
    <n v="0"/>
    <n v="0"/>
    <n v="9000000"/>
    <n v="0"/>
    <n v="0"/>
    <n v="9000000"/>
    <n v="0"/>
    <n v="0"/>
    <n v="0"/>
    <n v="0"/>
  </r>
  <r>
    <s v="41-06-00-050"/>
    <x v="2"/>
    <x v="17"/>
    <x v="1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0"/>
    <x v="2"/>
    <x v="17"/>
    <x v="1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699236"/>
    <n v="0"/>
    <n v="0"/>
    <n v="57699236"/>
    <n v="0"/>
    <n v="0"/>
    <n v="57699236"/>
    <n v="0"/>
    <n v="0"/>
    <n v="0"/>
    <n v="0"/>
  </r>
  <r>
    <s v="41-06-00-050"/>
    <x v="2"/>
    <x v="17"/>
    <x v="1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140065664"/>
    <n v="0"/>
    <n v="0"/>
    <n v="3140065664"/>
    <n v="0"/>
    <n v="3140065664"/>
    <n v="0"/>
    <n v="3140065664"/>
    <n v="0"/>
    <n v="0"/>
    <n v="0"/>
  </r>
  <r>
    <s v="41-06-00-050"/>
    <x v="2"/>
    <x v="17"/>
    <x v="1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50"/>
    <x v="2"/>
    <x v="17"/>
    <x v="1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53029636"/>
    <n v="0"/>
    <n v="0"/>
    <n v="153029636"/>
    <n v="0"/>
    <n v="0"/>
    <n v="153029636"/>
    <n v="0"/>
    <n v="0"/>
    <n v="0"/>
    <n v="0"/>
  </r>
  <r>
    <s v="41-06-00-050"/>
    <x v="2"/>
    <x v="17"/>
    <x v="1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967973"/>
    <n v="0"/>
    <n v="0"/>
    <n v="11967973"/>
    <n v="0"/>
    <n v="0"/>
    <n v="11967973"/>
    <n v="0"/>
    <n v="0"/>
    <n v="0"/>
    <n v="0"/>
  </r>
  <r>
    <s v="41-06-00-050"/>
    <x v="2"/>
    <x v="17"/>
    <x v="1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057621418"/>
    <n v="0"/>
    <n v="0"/>
    <n v="1057621418"/>
    <n v="0"/>
    <n v="1057621418"/>
    <n v="0"/>
    <n v="1057621418"/>
    <n v="0"/>
    <n v="0"/>
    <n v="0"/>
  </r>
  <r>
    <s v="41-06-00-050"/>
    <x v="2"/>
    <x v="17"/>
    <x v="1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773613171"/>
    <n v="0"/>
    <n v="0"/>
    <n v="9773613171"/>
    <n v="0"/>
    <n v="9110759791"/>
    <n v="662853380"/>
    <n v="9110759791"/>
    <n v="0"/>
    <n v="0"/>
    <n v="0"/>
  </r>
  <r>
    <s v="41-06-00-050"/>
    <x v="2"/>
    <x v="17"/>
    <x v="1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1218584"/>
    <n v="0"/>
    <n v="0"/>
    <n v="341218584"/>
    <n v="0"/>
    <n v="0"/>
    <n v="341218584"/>
    <n v="0"/>
    <n v="0"/>
    <n v="0"/>
    <n v="0"/>
  </r>
  <r>
    <s v="41-06-00-050"/>
    <x v="2"/>
    <x v="17"/>
    <x v="1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642995242"/>
    <n v="0"/>
    <n v="0"/>
    <n v="1642995242"/>
    <n v="0"/>
    <n v="1642995242"/>
    <n v="0"/>
    <n v="1642995242"/>
    <n v="0"/>
    <n v="0"/>
    <n v="0"/>
  </r>
  <r>
    <s v="41-06-00-050"/>
    <x v="2"/>
    <x v="17"/>
    <x v="1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82786000"/>
    <n v="0"/>
    <n v="0"/>
    <n v="882786000"/>
    <n v="0"/>
    <n v="50557500"/>
    <n v="832228500"/>
    <n v="0"/>
    <n v="0"/>
    <n v="0"/>
    <n v="0"/>
  </r>
  <r>
    <s v="41-06-00-050"/>
    <x v="2"/>
    <x v="17"/>
    <x v="1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50"/>
    <x v="2"/>
    <x v="17"/>
    <x v="1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46682000"/>
    <n v="0"/>
    <n v="0"/>
    <n v="146682000"/>
    <n v="0"/>
    <n v="0"/>
    <n v="146682000"/>
    <n v="0"/>
    <n v="0"/>
    <n v="0"/>
    <n v="0"/>
  </r>
  <r>
    <s v="41-06-00-050"/>
    <x v="2"/>
    <x v="17"/>
    <x v="1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167261520"/>
    <n v="0"/>
    <n v="0"/>
    <n v="27167261520"/>
    <n v="0"/>
    <n v="26327087323"/>
    <n v="840174197"/>
    <n v="26327087323"/>
    <n v="0"/>
    <n v="0"/>
    <n v="0"/>
  </r>
  <r>
    <s v="41-06-00-050"/>
    <x v="2"/>
    <x v="17"/>
    <x v="1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982279056"/>
    <n v="0"/>
    <n v="0"/>
    <n v="17982279056"/>
    <n v="0"/>
    <n v="10057282703"/>
    <n v="7924996353"/>
    <n v="10057282703"/>
    <n v="0"/>
    <n v="0"/>
    <n v="0"/>
  </r>
  <r>
    <s v="41-06-00-050"/>
    <x v="2"/>
    <x v="17"/>
    <x v="1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67883333"/>
    <n v="0"/>
    <n v="0"/>
    <n v="867883333"/>
    <n v="0"/>
    <n v="34715333"/>
    <n v="833168000"/>
    <n v="0"/>
    <n v="0"/>
    <n v="0"/>
    <n v="0"/>
  </r>
  <r>
    <s v="41-06-00-050"/>
    <x v="2"/>
    <x v="17"/>
    <x v="1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0"/>
    <x v="2"/>
    <x v="17"/>
    <x v="1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56958950"/>
    <n v="0"/>
    <n v="0"/>
    <n v="2256958950"/>
    <n v="0"/>
    <n v="418241670"/>
    <n v="1838717280"/>
    <n v="418241670"/>
    <n v="0"/>
    <n v="0"/>
    <n v="0"/>
  </r>
  <r>
    <s v="41-06-00-050"/>
    <x v="2"/>
    <x v="17"/>
    <x v="1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4181320"/>
    <n v="0"/>
    <n v="0"/>
    <n v="1394181320"/>
    <n v="0"/>
    <n v="1394181320"/>
    <n v="0"/>
    <n v="1394181320"/>
    <n v="0"/>
    <n v="0"/>
    <n v="0"/>
  </r>
  <r>
    <s v="41-06-00-050"/>
    <x v="2"/>
    <x v="17"/>
    <x v="1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0"/>
    <x v="2"/>
    <x v="17"/>
    <x v="1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50"/>
    <x v="2"/>
    <x v="17"/>
    <x v="1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62949620"/>
    <n v="0"/>
    <n v="0"/>
    <n v="1162949620"/>
    <n v="0"/>
    <n v="936807730"/>
    <n v="226141890"/>
    <n v="936807730"/>
    <n v="0"/>
    <n v="0"/>
    <n v="0"/>
  </r>
  <r>
    <s v="41-06-00-050"/>
    <x v="2"/>
    <x v="17"/>
    <x v="1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4835280"/>
    <n v="0"/>
    <n v="0"/>
    <n v="314835280"/>
    <n v="0"/>
    <n v="253313470"/>
    <n v="61521810"/>
    <n v="253313470"/>
    <n v="0"/>
    <n v="0"/>
    <n v="0"/>
  </r>
  <r>
    <s v="41-06-00-050"/>
    <x v="2"/>
    <x v="17"/>
    <x v="1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89266914"/>
    <n v="0"/>
    <n v="0"/>
    <n v="389266914"/>
    <n v="0"/>
    <n v="389266914"/>
    <n v="0"/>
    <n v="389266914"/>
    <n v="0"/>
    <n v="0"/>
    <n v="0"/>
  </r>
  <r>
    <s v="41-06-00-050"/>
    <x v="2"/>
    <x v="17"/>
    <x v="1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0"/>
    <x v="2"/>
    <x v="17"/>
    <x v="1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50"/>
    <x v="2"/>
    <x v="17"/>
    <x v="1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0106915"/>
    <n v="0"/>
    <n v="0"/>
    <n v="50106915"/>
    <n v="0"/>
    <n v="0"/>
    <n v="50106915"/>
    <n v="0"/>
    <n v="0"/>
    <n v="0"/>
    <n v="0"/>
  </r>
  <r>
    <s v="41-06-00-050"/>
    <x v="2"/>
    <x v="17"/>
    <x v="1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418"/>
    <n v="0"/>
    <n v="0"/>
    <n v="874418"/>
    <n v="0"/>
    <n v="0"/>
    <n v="874418"/>
    <n v="0"/>
    <n v="0"/>
    <n v="0"/>
    <n v="0"/>
  </r>
  <r>
    <s v="41-06-00-050"/>
    <x v="2"/>
    <x v="17"/>
    <x v="1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67942000"/>
    <n v="0"/>
    <n v="0"/>
    <n v="67942000"/>
    <n v="0"/>
    <n v="0"/>
    <n v="67942000"/>
    <n v="0"/>
    <n v="0"/>
    <n v="0"/>
    <n v="0"/>
  </r>
  <r>
    <s v="41-06-00-050"/>
    <x v="2"/>
    <x v="17"/>
    <x v="1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781000"/>
    <n v="0"/>
    <n v="0"/>
    <n v="3781000"/>
    <n v="0"/>
    <n v="0"/>
    <n v="3781000"/>
    <n v="0"/>
    <n v="0"/>
    <n v="0"/>
    <n v="0"/>
  </r>
  <r>
    <s v="41-06-00-050"/>
    <x v="2"/>
    <x v="17"/>
    <x v="1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14928500"/>
    <n v="0"/>
    <n v="0"/>
    <n v="614928500"/>
    <n v="0"/>
    <n v="614928500"/>
    <n v="0"/>
    <n v="0"/>
    <n v="0"/>
    <n v="0"/>
    <n v="0"/>
  </r>
  <r>
    <s v="41-06-00-050"/>
    <x v="2"/>
    <x v="17"/>
    <x v="1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010000"/>
    <n v="0"/>
    <n v="0"/>
    <n v="34010000"/>
    <n v="0"/>
    <n v="0"/>
    <n v="34010000"/>
    <n v="0"/>
    <n v="0"/>
    <n v="0"/>
    <n v="0"/>
  </r>
  <r>
    <s v="41-06-00-050"/>
    <x v="2"/>
    <x v="17"/>
    <x v="1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300000"/>
    <n v="0"/>
    <n v="0"/>
    <n v="300000"/>
    <n v="0"/>
    <n v="0"/>
    <n v="300000"/>
    <n v="0"/>
    <n v="0"/>
    <n v="0"/>
    <n v="0"/>
  </r>
  <r>
    <s v="41-06-00-050"/>
    <x v="2"/>
    <x v="17"/>
    <x v="1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0"/>
    <x v="2"/>
    <x v="17"/>
    <x v="1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9858792"/>
    <n v="0"/>
    <n v="0"/>
    <n v="19858792"/>
    <n v="0"/>
    <n v="9929396"/>
    <n v="9929396"/>
    <n v="9929396"/>
    <n v="0"/>
    <n v="0"/>
    <n v="0"/>
  </r>
  <r>
    <s v="41-06-00-050"/>
    <x v="2"/>
    <x v="17"/>
    <x v="1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768821038"/>
    <n v="0"/>
    <n v="0"/>
    <n v="768821038"/>
    <n v="0"/>
    <n v="384410518"/>
    <n v="384410520"/>
    <n v="384410518"/>
    <n v="0"/>
    <n v="0"/>
    <n v="0"/>
  </r>
  <r>
    <s v="41-06-00-050"/>
    <x v="2"/>
    <x v="17"/>
    <x v="1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9596590"/>
    <n v="0"/>
    <n v="0"/>
    <n v="119596590"/>
    <n v="0"/>
    <n v="0"/>
    <n v="119596590"/>
    <n v="0"/>
    <n v="0"/>
    <n v="0"/>
    <n v="0"/>
  </r>
  <r>
    <s v="41-06-00-050"/>
    <x v="2"/>
    <x v="17"/>
    <x v="1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410000"/>
    <n v="0"/>
    <n v="0"/>
    <n v="6410000"/>
    <n v="0"/>
    <n v="0"/>
    <n v="6410000"/>
    <n v="0"/>
    <n v="0"/>
    <n v="0"/>
    <n v="0"/>
  </r>
  <r>
    <s v="41-06-00-050"/>
    <x v="2"/>
    <x v="17"/>
    <x v="1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50"/>
    <x v="2"/>
    <x v="17"/>
    <x v="1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3000000"/>
    <n v="0"/>
    <n v="0"/>
    <n v="53000000"/>
    <n v="0"/>
    <n v="0"/>
    <n v="53000000"/>
    <n v="0"/>
    <n v="0"/>
    <n v="0"/>
    <n v="0"/>
  </r>
  <r>
    <s v="41-06-00-050"/>
    <x v="2"/>
    <x v="17"/>
    <x v="1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020000"/>
    <n v="0"/>
    <n v="0"/>
    <n v="11020000"/>
    <n v="0"/>
    <n v="0"/>
    <n v="11020000"/>
    <n v="0"/>
    <n v="0"/>
    <n v="0"/>
    <n v="0"/>
  </r>
  <r>
    <s v="41-06-00-050"/>
    <x v="2"/>
    <x v="17"/>
    <x v="1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0"/>
    <x v="2"/>
    <x v="17"/>
    <x v="1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50000"/>
    <n v="0"/>
    <n v="0"/>
    <n v="8650000"/>
    <n v="0"/>
    <n v="0"/>
    <n v="8650000"/>
    <n v="0"/>
    <n v="0"/>
    <n v="0"/>
    <n v="0"/>
  </r>
  <r>
    <s v="41-06-00-052"/>
    <x v="2"/>
    <x v="18"/>
    <x v="1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0534000"/>
    <n v="0"/>
    <n v="0"/>
    <n v="40534000"/>
    <n v="0"/>
    <n v="0"/>
    <n v="40534000"/>
    <n v="0"/>
    <n v="0"/>
    <n v="0"/>
    <n v="0"/>
  </r>
  <r>
    <s v="41-06-00-052"/>
    <x v="2"/>
    <x v="18"/>
    <x v="18"/>
    <s v="A-2-0-3-50-16"/>
    <x v="14"/>
    <x v="0"/>
    <s v="DIRECCION ADMINISTRATIVA"/>
    <s v="Administrativa"/>
    <x v="0"/>
    <x v="4"/>
    <s v="0"/>
    <s v="3"/>
    <s v="50"/>
    <s v="16"/>
    <m/>
    <m/>
    <s v="Propios"/>
    <x v="0"/>
    <s v="CSF"/>
    <s v="VALORIZACION EDIFICACIONES"/>
    <n v="53000000"/>
    <n v="0"/>
    <n v="0"/>
    <n v="53000000"/>
    <n v="0"/>
    <n v="0"/>
    <n v="53000000"/>
    <n v="0"/>
    <n v="0"/>
    <n v="0"/>
    <n v="0"/>
  </r>
  <r>
    <s v="41-06-00-052"/>
    <x v="2"/>
    <x v="18"/>
    <x v="1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6000000"/>
    <n v="0"/>
    <n v="0"/>
    <n v="26000000"/>
    <n v="0"/>
    <n v="0"/>
    <n v="26000000"/>
    <n v="0"/>
    <n v="0"/>
    <n v="0"/>
    <n v="0"/>
  </r>
  <r>
    <s v="41-06-00-052"/>
    <x v="2"/>
    <x v="18"/>
    <x v="1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52"/>
    <x v="2"/>
    <x v="18"/>
    <x v="1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52"/>
    <x v="2"/>
    <x v="18"/>
    <x v="1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6950000"/>
    <n v="0"/>
    <n v="0"/>
    <n v="66950000"/>
    <n v="0"/>
    <n v="0"/>
    <n v="66950000"/>
    <n v="0"/>
    <n v="0"/>
    <n v="0"/>
    <n v="0"/>
  </r>
  <r>
    <s v="41-06-00-052"/>
    <x v="2"/>
    <x v="18"/>
    <x v="1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993946"/>
    <n v="0"/>
    <n v="0"/>
    <n v="10993946"/>
    <n v="0"/>
    <n v="0"/>
    <n v="10993946"/>
    <n v="0"/>
    <n v="0"/>
    <n v="0"/>
    <n v="0"/>
  </r>
  <r>
    <s v="41-06-00-052"/>
    <x v="2"/>
    <x v="18"/>
    <x v="1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2"/>
    <x v="2"/>
    <x v="18"/>
    <x v="1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5083525"/>
    <n v="0"/>
    <n v="0"/>
    <n v="105083525"/>
    <n v="0"/>
    <n v="0"/>
    <n v="105083525"/>
    <n v="0"/>
    <n v="0"/>
    <n v="0"/>
    <n v="0"/>
  </r>
  <r>
    <s v="41-06-00-052"/>
    <x v="2"/>
    <x v="18"/>
    <x v="1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560131814"/>
    <n v="0"/>
    <n v="0"/>
    <n v="3560131814"/>
    <n v="0"/>
    <n v="0"/>
    <n v="3560131814"/>
    <n v="0"/>
    <n v="0"/>
    <n v="0"/>
    <n v="0"/>
  </r>
  <r>
    <s v="41-06-00-052"/>
    <x v="2"/>
    <x v="18"/>
    <x v="1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31100735"/>
    <n v="0"/>
    <n v="0"/>
    <n v="131100735"/>
    <n v="0"/>
    <n v="0"/>
    <n v="131100735"/>
    <n v="0"/>
    <n v="0"/>
    <n v="0"/>
    <n v="0"/>
  </r>
  <r>
    <s v="41-06-00-052"/>
    <x v="2"/>
    <x v="18"/>
    <x v="1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08048554"/>
    <n v="0"/>
    <n v="0"/>
    <n v="108048554"/>
    <n v="0"/>
    <n v="0"/>
    <n v="108048554"/>
    <n v="0"/>
    <n v="0"/>
    <n v="0"/>
    <n v="0"/>
  </r>
  <r>
    <s v="41-06-00-052"/>
    <x v="2"/>
    <x v="18"/>
    <x v="1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960627"/>
    <n v="0"/>
    <n v="0"/>
    <n v="16960627"/>
    <n v="0"/>
    <n v="0"/>
    <n v="16960627"/>
    <n v="0"/>
    <n v="0"/>
    <n v="0"/>
    <n v="0"/>
  </r>
  <r>
    <s v="41-06-00-052"/>
    <x v="2"/>
    <x v="18"/>
    <x v="1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61048750"/>
    <n v="0"/>
    <n v="0"/>
    <n v="2861048750"/>
    <n v="0"/>
    <n v="0"/>
    <n v="2861048750"/>
    <n v="0"/>
    <n v="0"/>
    <n v="0"/>
    <n v="0"/>
  </r>
  <r>
    <s v="41-06-00-052"/>
    <x v="2"/>
    <x v="18"/>
    <x v="1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0859013865"/>
    <n v="0"/>
    <n v="0"/>
    <n v="10859013865"/>
    <n v="0"/>
    <n v="0"/>
    <n v="10859013865"/>
    <n v="0"/>
    <n v="0"/>
    <n v="0"/>
    <n v="0"/>
  </r>
  <r>
    <s v="41-06-00-052"/>
    <x v="2"/>
    <x v="18"/>
    <x v="1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16398264"/>
    <n v="0"/>
    <n v="0"/>
    <n v="316398264"/>
    <n v="0"/>
    <n v="0"/>
    <n v="316398264"/>
    <n v="0"/>
    <n v="0"/>
    <n v="0"/>
    <n v="0"/>
  </r>
  <r>
    <s v="41-06-00-052"/>
    <x v="2"/>
    <x v="18"/>
    <x v="1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63620507"/>
    <n v="0"/>
    <n v="0"/>
    <n v="2563620507"/>
    <n v="0"/>
    <n v="0"/>
    <n v="2563620507"/>
    <n v="0"/>
    <n v="0"/>
    <n v="0"/>
    <n v="0"/>
  </r>
  <r>
    <s v="41-06-00-052"/>
    <x v="2"/>
    <x v="18"/>
    <x v="1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311080500"/>
    <n v="0"/>
    <n v="0"/>
    <n v="1311080500"/>
    <n v="0"/>
    <n v="0"/>
    <n v="1311080500"/>
    <n v="0"/>
    <n v="0"/>
    <n v="0"/>
    <n v="0"/>
  </r>
  <r>
    <s v="41-06-00-052"/>
    <x v="2"/>
    <x v="18"/>
    <x v="1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52"/>
    <x v="2"/>
    <x v="18"/>
    <x v="1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725000"/>
    <n v="0"/>
    <n v="0"/>
    <n v="3725000"/>
    <n v="0"/>
    <n v="0"/>
    <n v="3725000"/>
    <n v="0"/>
    <n v="0"/>
    <n v="0"/>
    <n v="0"/>
  </r>
  <r>
    <s v="41-06-00-052"/>
    <x v="2"/>
    <x v="18"/>
    <x v="1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7998780849"/>
    <n v="0"/>
    <n v="0"/>
    <n v="57998780849"/>
    <n v="0"/>
    <n v="0"/>
    <n v="57998780849"/>
    <n v="0"/>
    <n v="0"/>
    <n v="0"/>
    <n v="0"/>
  </r>
  <r>
    <s v="41-06-00-052"/>
    <x v="2"/>
    <x v="18"/>
    <x v="1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2131040524"/>
    <n v="0"/>
    <n v="0"/>
    <n v="72131040524"/>
    <n v="0"/>
    <n v="0"/>
    <n v="72131040524"/>
    <n v="0"/>
    <n v="0"/>
    <n v="0"/>
    <n v="0"/>
  </r>
  <r>
    <s v="41-06-00-052"/>
    <x v="2"/>
    <x v="18"/>
    <x v="1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909343333"/>
    <n v="0"/>
    <n v="0"/>
    <n v="1909343333"/>
    <n v="0"/>
    <n v="0"/>
    <n v="1909343333"/>
    <n v="0"/>
    <n v="0"/>
    <n v="0"/>
    <n v="0"/>
  </r>
  <r>
    <s v="41-06-00-052"/>
    <x v="2"/>
    <x v="18"/>
    <x v="1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2"/>
    <x v="2"/>
    <x v="18"/>
    <x v="1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623209833"/>
    <n v="0"/>
    <n v="0"/>
    <n v="3623209833"/>
    <n v="0"/>
    <n v="0"/>
    <n v="3623209833"/>
    <n v="0"/>
    <n v="0"/>
    <n v="0"/>
    <n v="0"/>
  </r>
  <r>
    <s v="41-06-00-052"/>
    <x v="2"/>
    <x v="18"/>
    <x v="1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01377828"/>
    <n v="0"/>
    <n v="0"/>
    <n v="1001377828"/>
    <n v="0"/>
    <n v="0"/>
    <n v="1001377828"/>
    <n v="0"/>
    <n v="0"/>
    <n v="0"/>
    <n v="0"/>
  </r>
  <r>
    <s v="41-06-00-052"/>
    <x v="2"/>
    <x v="18"/>
    <x v="1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2"/>
    <x v="2"/>
    <x v="18"/>
    <x v="1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967501"/>
    <n v="0"/>
    <n v="0"/>
    <n v="21967501"/>
    <n v="0"/>
    <n v="0"/>
    <n v="21967501"/>
    <n v="0"/>
    <n v="0"/>
    <n v="0"/>
    <n v="0"/>
  </r>
  <r>
    <s v="41-06-00-052"/>
    <x v="2"/>
    <x v="18"/>
    <x v="1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891695001"/>
    <n v="0"/>
    <n v="0"/>
    <n v="3891695001"/>
    <n v="0"/>
    <n v="0"/>
    <n v="3891695001"/>
    <n v="0"/>
    <n v="0"/>
    <n v="0"/>
    <n v="0"/>
  </r>
  <r>
    <s v="41-06-00-052"/>
    <x v="2"/>
    <x v="18"/>
    <x v="1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57879550"/>
    <n v="0"/>
    <n v="0"/>
    <n v="557879550"/>
    <n v="0"/>
    <n v="0"/>
    <n v="557879550"/>
    <n v="0"/>
    <n v="0"/>
    <n v="0"/>
    <n v="0"/>
  </r>
  <r>
    <s v="41-06-00-052"/>
    <x v="2"/>
    <x v="18"/>
    <x v="1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660867287"/>
    <n v="0"/>
    <n v="0"/>
    <n v="1660867287"/>
    <n v="0"/>
    <n v="0"/>
    <n v="1660867287"/>
    <n v="0"/>
    <n v="0"/>
    <n v="0"/>
    <n v="0"/>
  </r>
  <r>
    <s v="41-06-00-052"/>
    <x v="2"/>
    <x v="18"/>
    <x v="1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2"/>
    <x v="2"/>
    <x v="18"/>
    <x v="1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52"/>
    <x v="2"/>
    <x v="18"/>
    <x v="1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83409602"/>
    <n v="0"/>
    <n v="0"/>
    <n v="83409602"/>
    <n v="0"/>
    <n v="0"/>
    <n v="83409602"/>
    <n v="0"/>
    <n v="0"/>
    <n v="0"/>
    <n v="0"/>
  </r>
  <r>
    <s v="41-06-00-052"/>
    <x v="2"/>
    <x v="18"/>
    <x v="1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34118"/>
    <n v="0"/>
    <n v="0"/>
    <n v="1134118"/>
    <n v="0"/>
    <n v="0"/>
    <n v="1134118"/>
    <n v="0"/>
    <n v="0"/>
    <n v="0"/>
    <n v="0"/>
  </r>
  <r>
    <s v="41-06-00-052"/>
    <x v="2"/>
    <x v="18"/>
    <x v="1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52"/>
    <x v="2"/>
    <x v="18"/>
    <x v="1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453000"/>
    <n v="0"/>
    <n v="0"/>
    <n v="6453000"/>
    <n v="0"/>
    <n v="0"/>
    <n v="6453000"/>
    <n v="0"/>
    <n v="0"/>
    <n v="0"/>
    <n v="0"/>
  </r>
  <r>
    <s v="41-06-00-052"/>
    <x v="2"/>
    <x v="18"/>
    <x v="1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929062000"/>
    <n v="0"/>
    <n v="0"/>
    <n v="929062000"/>
    <n v="0"/>
    <n v="0"/>
    <n v="929062000"/>
    <n v="0"/>
    <n v="0"/>
    <n v="0"/>
    <n v="0"/>
  </r>
  <r>
    <s v="41-06-00-052"/>
    <x v="2"/>
    <x v="18"/>
    <x v="1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8240000"/>
    <n v="0"/>
    <n v="0"/>
    <n v="58240000"/>
    <n v="0"/>
    <n v="0"/>
    <n v="58240000"/>
    <n v="0"/>
    <n v="0"/>
    <n v="0"/>
    <n v="0"/>
  </r>
  <r>
    <s v="41-06-00-052"/>
    <x v="2"/>
    <x v="18"/>
    <x v="1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2"/>
    <x v="2"/>
    <x v="18"/>
    <x v="1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0300000"/>
    <n v="0"/>
    <n v="0"/>
    <n v="10300000"/>
    <n v="0"/>
    <n v="0"/>
    <n v="10300000"/>
    <n v="0"/>
    <n v="0"/>
    <n v="0"/>
    <n v="0"/>
  </r>
  <r>
    <s v="41-06-00-052"/>
    <x v="2"/>
    <x v="18"/>
    <x v="1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22504156"/>
    <n v="0"/>
    <n v="0"/>
    <n v="322504156"/>
    <n v="0"/>
    <n v="0"/>
    <n v="322504156"/>
    <n v="0"/>
    <n v="0"/>
    <n v="0"/>
    <n v="0"/>
  </r>
  <r>
    <s v="41-06-00-052"/>
    <x v="2"/>
    <x v="18"/>
    <x v="1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6634040"/>
    <n v="0"/>
    <n v="0"/>
    <n v="76634040"/>
    <n v="0"/>
    <n v="0"/>
    <n v="76634040"/>
    <n v="0"/>
    <n v="0"/>
    <n v="0"/>
    <n v="0"/>
  </r>
  <r>
    <s v="41-06-00-052"/>
    <x v="2"/>
    <x v="18"/>
    <x v="1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100000"/>
    <n v="0"/>
    <n v="0"/>
    <n v="11100000"/>
    <n v="0"/>
    <n v="0"/>
    <n v="11100000"/>
    <n v="0"/>
    <n v="0"/>
    <n v="0"/>
    <n v="0"/>
  </r>
  <r>
    <s v="41-06-00-052"/>
    <x v="2"/>
    <x v="18"/>
    <x v="1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2"/>
    <x v="2"/>
    <x v="18"/>
    <x v="1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2000000"/>
    <n v="0"/>
    <n v="0"/>
    <n v="92000000"/>
    <n v="0"/>
    <n v="0"/>
    <n v="92000000"/>
    <n v="0"/>
    <n v="0"/>
    <n v="0"/>
    <n v="0"/>
  </r>
  <r>
    <s v="41-06-00-052"/>
    <x v="2"/>
    <x v="18"/>
    <x v="1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300000"/>
    <n v="0"/>
    <n v="0"/>
    <n v="19300000"/>
    <n v="0"/>
    <n v="0"/>
    <n v="19300000"/>
    <n v="0"/>
    <n v="0"/>
    <n v="0"/>
    <n v="0"/>
  </r>
  <r>
    <s v="41-06-00-052"/>
    <x v="2"/>
    <x v="18"/>
    <x v="1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2"/>
    <x v="2"/>
    <x v="18"/>
    <x v="1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660000"/>
    <n v="0"/>
    <n v="0"/>
    <n v="22660000"/>
    <n v="0"/>
    <n v="0"/>
    <n v="22660000"/>
    <n v="0"/>
    <n v="0"/>
    <n v="0"/>
    <n v="0"/>
  </r>
  <r>
    <s v="41-06-00-054"/>
    <x v="2"/>
    <x v="19"/>
    <x v="19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53000"/>
    <n v="0"/>
    <n v="0"/>
    <n v="353000"/>
    <n v="0"/>
    <n v="0"/>
    <n v="353000"/>
    <n v="0"/>
    <n v="0"/>
    <n v="0"/>
    <n v="0"/>
  </r>
  <r>
    <s v="41-06-00-054"/>
    <x v="2"/>
    <x v="19"/>
    <x v="1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40559000"/>
    <n v="0"/>
    <n v="0"/>
    <n v="140559000"/>
    <n v="0"/>
    <n v="0"/>
    <n v="140559000"/>
    <n v="0"/>
    <n v="0"/>
    <n v="0"/>
    <n v="0"/>
  </r>
  <r>
    <s v="41-06-00-054"/>
    <x v="2"/>
    <x v="19"/>
    <x v="1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965000"/>
    <n v="0"/>
    <n v="0"/>
    <n v="8965000"/>
    <n v="0"/>
    <n v="0"/>
    <n v="8965000"/>
    <n v="0"/>
    <n v="0"/>
    <n v="0"/>
    <n v="0"/>
  </r>
  <r>
    <s v="41-06-00-054"/>
    <x v="2"/>
    <x v="19"/>
    <x v="1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54"/>
    <x v="2"/>
    <x v="19"/>
    <x v="19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54"/>
    <x v="2"/>
    <x v="19"/>
    <x v="1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0"/>
    <n v="0"/>
    <n v="0"/>
    <n v="20800000"/>
    <n v="0"/>
    <n v="0"/>
    <n v="20800000"/>
    <n v="0"/>
    <n v="0"/>
    <n v="0"/>
    <n v="0"/>
  </r>
  <r>
    <s v="41-06-00-054"/>
    <x v="2"/>
    <x v="19"/>
    <x v="1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73555000"/>
    <n v="0"/>
    <n v="0"/>
    <n v="173555000"/>
    <n v="0"/>
    <n v="0"/>
    <n v="173555000"/>
    <n v="0"/>
    <n v="0"/>
    <n v="0"/>
    <n v="0"/>
  </r>
  <r>
    <s v="41-06-00-054"/>
    <x v="2"/>
    <x v="19"/>
    <x v="1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0"/>
    <n v="0"/>
    <n v="0"/>
    <n v="10000000"/>
    <n v="0"/>
    <n v="0"/>
    <n v="10000000"/>
    <n v="0"/>
    <n v="0"/>
    <n v="0"/>
    <n v="0"/>
  </r>
  <r>
    <s v="41-06-00-054"/>
    <x v="2"/>
    <x v="19"/>
    <x v="1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69625894"/>
    <n v="0"/>
    <n v="0"/>
    <n v="69625894"/>
    <n v="0"/>
    <n v="0"/>
    <n v="69625894"/>
    <n v="0"/>
    <n v="0"/>
    <n v="0"/>
    <n v="0"/>
  </r>
  <r>
    <s v="41-06-00-054"/>
    <x v="2"/>
    <x v="19"/>
    <x v="1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49446284"/>
    <n v="0"/>
    <n v="0"/>
    <n v="1549446284"/>
    <n v="0"/>
    <n v="0"/>
    <n v="1549446284"/>
    <n v="0"/>
    <n v="0"/>
    <n v="0"/>
    <n v="0"/>
  </r>
  <r>
    <s v="41-06-00-054"/>
    <x v="2"/>
    <x v="19"/>
    <x v="1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54"/>
    <x v="2"/>
    <x v="19"/>
    <x v="1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802556"/>
    <n v="0"/>
    <n v="0"/>
    <n v="4802556"/>
    <n v="0"/>
    <n v="0"/>
    <n v="4802556"/>
    <n v="0"/>
    <n v="0"/>
    <n v="0"/>
    <n v="0"/>
  </r>
  <r>
    <s v="41-06-00-054"/>
    <x v="2"/>
    <x v="19"/>
    <x v="19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222565420"/>
    <n v="0"/>
    <n v="0"/>
    <n v="222565420"/>
    <n v="0"/>
    <n v="0"/>
    <n v="222565420"/>
    <n v="0"/>
    <n v="0"/>
    <n v="0"/>
    <n v="0"/>
  </r>
  <r>
    <s v="41-06-00-054"/>
    <x v="2"/>
    <x v="19"/>
    <x v="1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11371315"/>
    <n v="0"/>
    <n v="0"/>
    <n v="1211371315"/>
    <n v="0"/>
    <n v="0"/>
    <n v="1211371315"/>
    <n v="0"/>
    <n v="0"/>
    <n v="0"/>
    <n v="0"/>
  </r>
  <r>
    <s v="41-06-00-054"/>
    <x v="2"/>
    <x v="19"/>
    <x v="1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6529074"/>
    <n v="0"/>
    <n v="0"/>
    <n v="5236529074"/>
    <n v="0"/>
    <n v="0"/>
    <n v="5236529074"/>
    <n v="0"/>
    <n v="0"/>
    <n v="0"/>
    <n v="0"/>
  </r>
  <r>
    <s v="41-06-00-054"/>
    <x v="2"/>
    <x v="19"/>
    <x v="1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319206"/>
    <n v="0"/>
    <n v="0"/>
    <n v="8319206"/>
    <n v="0"/>
    <n v="0"/>
    <n v="8319206"/>
    <n v="0"/>
    <n v="0"/>
    <n v="0"/>
    <n v="0"/>
  </r>
  <r>
    <s v="41-06-00-054"/>
    <x v="2"/>
    <x v="19"/>
    <x v="1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410120356"/>
    <n v="0"/>
    <n v="0"/>
    <n v="2410120356"/>
    <n v="0"/>
    <n v="0"/>
    <n v="2410120356"/>
    <n v="0"/>
    <n v="0"/>
    <n v="0"/>
    <n v="0"/>
  </r>
  <r>
    <s v="41-06-00-054"/>
    <x v="2"/>
    <x v="19"/>
    <x v="1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79317000"/>
    <n v="0"/>
    <n v="0"/>
    <n v="979317000"/>
    <n v="0"/>
    <n v="0"/>
    <n v="979317000"/>
    <n v="0"/>
    <n v="0"/>
    <n v="0"/>
    <n v="0"/>
  </r>
  <r>
    <s v="41-06-00-054"/>
    <x v="2"/>
    <x v="19"/>
    <x v="1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54"/>
    <x v="2"/>
    <x v="19"/>
    <x v="1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68000"/>
    <n v="0"/>
    <n v="0"/>
    <n v="15968000"/>
    <n v="0"/>
    <n v="0"/>
    <n v="15968000"/>
    <n v="0"/>
    <n v="0"/>
    <n v="0"/>
    <n v="0"/>
  </r>
  <r>
    <s v="41-06-00-054"/>
    <x v="2"/>
    <x v="19"/>
    <x v="1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9028991257"/>
    <n v="0"/>
    <n v="0"/>
    <n v="39028991257"/>
    <n v="0"/>
    <n v="0"/>
    <n v="39028991257"/>
    <n v="0"/>
    <n v="0"/>
    <n v="0"/>
    <n v="0"/>
  </r>
  <r>
    <s v="41-06-00-054"/>
    <x v="2"/>
    <x v="19"/>
    <x v="1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695460102"/>
    <n v="0"/>
    <n v="0"/>
    <n v="45695460102"/>
    <n v="0"/>
    <n v="0"/>
    <n v="45695460102"/>
    <n v="0"/>
    <n v="0"/>
    <n v="0"/>
    <n v="0"/>
  </r>
  <r>
    <s v="41-06-00-054"/>
    <x v="2"/>
    <x v="19"/>
    <x v="19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0"/>
    <n v="462000000"/>
    <n v="0"/>
    <n v="0"/>
    <n v="462000000"/>
    <n v="0"/>
    <n v="0"/>
    <n v="0"/>
    <n v="0"/>
  </r>
  <r>
    <s v="41-06-00-054"/>
    <x v="2"/>
    <x v="19"/>
    <x v="1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0"/>
    <n v="0"/>
    <n v="0"/>
    <n v="1458044000"/>
    <n v="0"/>
    <n v="0"/>
    <n v="1458044000"/>
    <n v="0"/>
    <n v="0"/>
    <n v="0"/>
    <n v="0"/>
  </r>
  <r>
    <s v="41-06-00-054"/>
    <x v="2"/>
    <x v="19"/>
    <x v="1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418855927"/>
    <n v="0"/>
    <n v="0"/>
    <n v="2418855927"/>
    <n v="0"/>
    <n v="0"/>
    <n v="2418855927"/>
    <n v="0"/>
    <n v="0"/>
    <n v="0"/>
    <n v="0"/>
  </r>
  <r>
    <s v="41-06-00-054"/>
    <x v="2"/>
    <x v="19"/>
    <x v="1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52307375"/>
    <n v="0"/>
    <n v="0"/>
    <n v="1052307375"/>
    <n v="0"/>
    <n v="0"/>
    <n v="1052307375"/>
    <n v="0"/>
    <n v="0"/>
    <n v="0"/>
    <n v="0"/>
  </r>
  <r>
    <s v="41-06-00-054"/>
    <x v="2"/>
    <x v="19"/>
    <x v="1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4"/>
    <x v="2"/>
    <x v="19"/>
    <x v="1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4047421"/>
    <n v="0"/>
    <n v="0"/>
    <n v="24047421"/>
    <n v="0"/>
    <n v="0"/>
    <n v="24047421"/>
    <n v="0"/>
    <n v="0"/>
    <n v="0"/>
    <n v="0"/>
  </r>
  <r>
    <s v="41-06-00-054"/>
    <x v="2"/>
    <x v="19"/>
    <x v="1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93172550"/>
    <n v="0"/>
    <n v="0"/>
    <n v="2093172550"/>
    <n v="0"/>
    <n v="0"/>
    <n v="2093172550"/>
    <n v="0"/>
    <n v="0"/>
    <n v="0"/>
    <n v="0"/>
  </r>
  <r>
    <s v="41-06-00-054"/>
    <x v="2"/>
    <x v="19"/>
    <x v="1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1479750"/>
    <n v="0"/>
    <n v="0"/>
    <n v="261479750"/>
    <n v="0"/>
    <n v="0"/>
    <n v="261479750"/>
    <n v="0"/>
    <n v="0"/>
    <n v="0"/>
    <n v="0"/>
  </r>
  <r>
    <s v="41-06-00-054"/>
    <x v="2"/>
    <x v="19"/>
    <x v="1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7087955"/>
    <n v="0"/>
    <n v="0"/>
    <n v="577087955"/>
    <n v="0"/>
    <n v="0"/>
    <n v="577087955"/>
    <n v="0"/>
    <n v="0"/>
    <n v="0"/>
    <n v="0"/>
  </r>
  <r>
    <s v="41-06-00-054"/>
    <x v="2"/>
    <x v="19"/>
    <x v="1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4"/>
    <x v="2"/>
    <x v="19"/>
    <x v="1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54"/>
    <x v="2"/>
    <x v="19"/>
    <x v="1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6656320"/>
    <n v="0"/>
    <n v="0"/>
    <n v="46656320"/>
    <n v="0"/>
    <n v="0"/>
    <n v="46656320"/>
    <n v="0"/>
    <n v="0"/>
    <n v="0"/>
    <n v="0"/>
  </r>
  <r>
    <s v="41-06-00-054"/>
    <x v="2"/>
    <x v="19"/>
    <x v="1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7636"/>
    <n v="0"/>
    <n v="0"/>
    <n v="607636"/>
    <n v="0"/>
    <n v="0"/>
    <n v="607636"/>
    <n v="0"/>
    <n v="0"/>
    <n v="0"/>
    <n v="0"/>
  </r>
  <r>
    <s v="41-06-00-054"/>
    <x v="2"/>
    <x v="19"/>
    <x v="1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54"/>
    <x v="2"/>
    <x v="19"/>
    <x v="1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91000"/>
    <n v="0"/>
    <n v="0"/>
    <n v="7291000"/>
    <n v="0"/>
    <n v="0"/>
    <n v="7291000"/>
    <n v="0"/>
    <n v="0"/>
    <n v="0"/>
    <n v="0"/>
  </r>
  <r>
    <s v="41-06-00-054"/>
    <x v="2"/>
    <x v="19"/>
    <x v="1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39163000"/>
    <n v="0"/>
    <n v="0"/>
    <n v="439163000"/>
    <n v="0"/>
    <n v="0"/>
    <n v="439163000"/>
    <n v="0"/>
    <n v="0"/>
    <n v="0"/>
    <n v="0"/>
  </r>
  <r>
    <s v="41-06-00-054"/>
    <x v="2"/>
    <x v="19"/>
    <x v="1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8683000"/>
    <n v="0"/>
    <n v="0"/>
    <n v="48683000"/>
    <n v="0"/>
    <n v="0"/>
    <n v="48683000"/>
    <n v="0"/>
    <n v="0"/>
    <n v="0"/>
    <n v="0"/>
  </r>
  <r>
    <s v="41-06-00-054"/>
    <x v="2"/>
    <x v="19"/>
    <x v="1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4"/>
    <x v="2"/>
    <x v="19"/>
    <x v="1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737252"/>
    <n v="0"/>
    <n v="0"/>
    <n v="12737252"/>
    <n v="0"/>
    <n v="0"/>
    <n v="12737252"/>
    <n v="0"/>
    <n v="0"/>
    <n v="0"/>
    <n v="0"/>
  </r>
  <r>
    <s v="41-06-00-054"/>
    <x v="2"/>
    <x v="19"/>
    <x v="1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1489496"/>
    <n v="0"/>
    <n v="0"/>
    <n v="61489496"/>
    <n v="0"/>
    <n v="0"/>
    <n v="61489496"/>
    <n v="0"/>
    <n v="0"/>
    <n v="0"/>
    <n v="0"/>
  </r>
  <r>
    <s v="41-06-00-054"/>
    <x v="2"/>
    <x v="19"/>
    <x v="1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2060170"/>
    <n v="0"/>
    <n v="0"/>
    <n v="112060170"/>
    <n v="0"/>
    <n v="0"/>
    <n v="112060170"/>
    <n v="0"/>
    <n v="0"/>
    <n v="0"/>
    <n v="0"/>
  </r>
  <r>
    <s v="41-06-00-054"/>
    <x v="2"/>
    <x v="19"/>
    <x v="1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504000"/>
    <n v="0"/>
    <n v="0"/>
    <n v="6504000"/>
    <n v="0"/>
    <n v="0"/>
    <n v="6504000"/>
    <n v="0"/>
    <n v="0"/>
    <n v="0"/>
    <n v="0"/>
  </r>
  <r>
    <s v="41-06-00-054"/>
    <x v="2"/>
    <x v="19"/>
    <x v="1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4"/>
    <x v="2"/>
    <x v="19"/>
    <x v="19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1652000"/>
    <n v="0"/>
    <n v="0"/>
    <n v="41652000"/>
    <n v="0"/>
    <n v="0"/>
    <n v="41652000"/>
    <n v="0"/>
    <n v="0"/>
    <n v="0"/>
    <n v="0"/>
  </r>
  <r>
    <s v="41-06-00-054"/>
    <x v="2"/>
    <x v="19"/>
    <x v="1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42000000"/>
    <n v="0"/>
    <n v="0"/>
    <n v="242000000"/>
    <n v="0"/>
    <n v="0"/>
    <n v="242000000"/>
    <n v="0"/>
    <n v="0"/>
    <n v="0"/>
    <n v="0"/>
  </r>
  <r>
    <s v="41-06-00-054"/>
    <x v="2"/>
    <x v="19"/>
    <x v="1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54"/>
    <x v="2"/>
    <x v="19"/>
    <x v="1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300000"/>
    <n v="0"/>
    <n v="0"/>
    <n v="17300000"/>
    <n v="0"/>
    <n v="0"/>
    <n v="17300000"/>
    <n v="0"/>
    <n v="0"/>
    <n v="0"/>
    <n v="0"/>
  </r>
  <r>
    <s v="41-06-00-063"/>
    <x v="2"/>
    <x v="20"/>
    <x v="2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7635000"/>
    <n v="0"/>
    <n v="0"/>
    <n v="27635000"/>
    <n v="0"/>
    <n v="0"/>
    <n v="27635000"/>
    <n v="0"/>
    <n v="0"/>
    <n v="0"/>
    <n v="0"/>
  </r>
  <r>
    <s v="41-06-00-063"/>
    <x v="2"/>
    <x v="20"/>
    <x v="2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000000"/>
    <n v="0"/>
    <n v="0"/>
    <n v="9000000"/>
    <n v="0"/>
    <n v="0"/>
    <n v="9000000"/>
    <n v="0"/>
    <n v="0"/>
    <n v="0"/>
    <n v="0"/>
  </r>
  <r>
    <s v="41-06-00-063"/>
    <x v="2"/>
    <x v="20"/>
    <x v="2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63"/>
    <x v="2"/>
    <x v="20"/>
    <x v="2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2960000"/>
    <n v="0"/>
    <n v="0"/>
    <n v="32960000"/>
    <n v="0"/>
    <n v="0"/>
    <n v="32960000"/>
    <n v="0"/>
    <n v="0"/>
    <n v="0"/>
    <n v="0"/>
  </r>
  <r>
    <s v="41-06-00-063"/>
    <x v="2"/>
    <x v="20"/>
    <x v="2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4805552"/>
    <n v="0"/>
    <n v="0"/>
    <n v="44805552"/>
    <n v="0"/>
    <n v="0"/>
    <n v="44805552"/>
    <n v="0"/>
    <n v="0"/>
    <n v="0"/>
    <n v="0"/>
  </r>
  <r>
    <s v="41-06-00-063"/>
    <x v="2"/>
    <x v="20"/>
    <x v="2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124694"/>
    <n v="0"/>
    <n v="0"/>
    <n v="98124694"/>
    <n v="0"/>
    <n v="0"/>
    <n v="98124694"/>
    <n v="0"/>
    <n v="0"/>
    <n v="0"/>
    <n v="0"/>
  </r>
  <r>
    <s v="41-06-00-063"/>
    <x v="2"/>
    <x v="20"/>
    <x v="2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63"/>
    <x v="2"/>
    <x v="20"/>
    <x v="2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507193"/>
    <n v="0"/>
    <n v="0"/>
    <n v="1507193"/>
    <n v="0"/>
    <n v="0"/>
    <n v="1507193"/>
    <n v="0"/>
    <n v="0"/>
    <n v="0"/>
    <n v="0"/>
  </r>
  <r>
    <s v="41-06-00-063"/>
    <x v="2"/>
    <x v="20"/>
    <x v="2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68425103"/>
    <n v="0"/>
    <n v="0"/>
    <n v="2268425103"/>
    <n v="0"/>
    <n v="0"/>
    <n v="2268425103"/>
    <n v="0"/>
    <n v="0"/>
    <n v="0"/>
    <n v="0"/>
  </r>
  <r>
    <s v="41-06-00-063"/>
    <x v="2"/>
    <x v="20"/>
    <x v="2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465509365"/>
    <n v="0"/>
    <n v="0"/>
    <n v="6465509365"/>
    <n v="0"/>
    <n v="0"/>
    <n v="6465509365"/>
    <n v="0"/>
    <n v="0"/>
    <n v="0"/>
    <n v="0"/>
  </r>
  <r>
    <s v="41-06-00-063"/>
    <x v="2"/>
    <x v="20"/>
    <x v="20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0000838"/>
    <n v="0"/>
    <n v="0"/>
    <n v="520000838"/>
    <n v="0"/>
    <n v="0"/>
    <n v="520000838"/>
    <n v="0"/>
    <n v="0"/>
    <n v="0"/>
    <n v="0"/>
  </r>
  <r>
    <s v="41-06-00-063"/>
    <x v="2"/>
    <x v="20"/>
    <x v="2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55497169"/>
    <n v="0"/>
    <n v="0"/>
    <n v="2855497169"/>
    <n v="0"/>
    <n v="0"/>
    <n v="2855497169"/>
    <n v="0"/>
    <n v="0"/>
    <n v="0"/>
    <n v="0"/>
  </r>
  <r>
    <s v="41-06-00-063"/>
    <x v="2"/>
    <x v="20"/>
    <x v="2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268392500"/>
    <n v="0"/>
    <n v="0"/>
    <n v="1268392500"/>
    <n v="0"/>
    <n v="0"/>
    <n v="1268392500"/>
    <n v="0"/>
    <n v="0"/>
    <n v="0"/>
    <n v="0"/>
  </r>
  <r>
    <s v="41-06-00-063"/>
    <x v="2"/>
    <x v="20"/>
    <x v="2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63"/>
    <x v="2"/>
    <x v="20"/>
    <x v="2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551000"/>
    <n v="0"/>
    <n v="0"/>
    <n v="8551000"/>
    <n v="0"/>
    <n v="0"/>
    <n v="8551000"/>
    <n v="0"/>
    <n v="0"/>
    <n v="0"/>
    <n v="0"/>
  </r>
  <r>
    <s v="41-06-00-063"/>
    <x v="2"/>
    <x v="20"/>
    <x v="2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292192823"/>
    <n v="0"/>
    <n v="0"/>
    <n v="11292192823"/>
    <n v="0"/>
    <n v="0"/>
    <n v="11292192823"/>
    <n v="0"/>
    <n v="0"/>
    <n v="0"/>
    <n v="0"/>
  </r>
  <r>
    <s v="41-06-00-063"/>
    <x v="2"/>
    <x v="20"/>
    <x v="2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5707204391"/>
    <n v="0"/>
    <n v="0"/>
    <n v="15707204391"/>
    <n v="0"/>
    <n v="0"/>
    <n v="15707204391"/>
    <n v="0"/>
    <n v="0"/>
    <n v="0"/>
    <n v="0"/>
  </r>
  <r>
    <s v="41-06-00-063"/>
    <x v="2"/>
    <x v="20"/>
    <x v="2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55445333"/>
    <n v="0"/>
    <n v="0"/>
    <n v="555445333"/>
    <n v="0"/>
    <n v="0"/>
    <n v="555445333"/>
    <n v="0"/>
    <n v="0"/>
    <n v="0"/>
    <n v="0"/>
  </r>
  <r>
    <s v="41-06-00-063"/>
    <x v="2"/>
    <x v="20"/>
    <x v="2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3"/>
    <x v="2"/>
    <x v="20"/>
    <x v="2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551349546"/>
    <n v="0"/>
    <n v="0"/>
    <n v="1551349546"/>
    <n v="0"/>
    <n v="0"/>
    <n v="1551349546"/>
    <n v="0"/>
    <n v="0"/>
    <n v="0"/>
    <n v="0"/>
  </r>
  <r>
    <s v="41-06-00-063"/>
    <x v="2"/>
    <x v="20"/>
    <x v="2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7522414"/>
    <n v="0"/>
    <n v="0"/>
    <n v="87522414"/>
    <n v="0"/>
    <n v="0"/>
    <n v="87522414"/>
    <n v="0"/>
    <n v="0"/>
    <n v="0"/>
    <n v="0"/>
  </r>
  <r>
    <s v="41-06-00-063"/>
    <x v="2"/>
    <x v="20"/>
    <x v="2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3"/>
    <x v="2"/>
    <x v="20"/>
    <x v="2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7965280"/>
    <n v="0"/>
    <n v="0"/>
    <n v="7965280"/>
    <n v="0"/>
    <n v="0"/>
    <n v="7965280"/>
    <n v="0"/>
    <n v="0"/>
    <n v="0"/>
    <n v="0"/>
  </r>
  <r>
    <s v="41-06-00-063"/>
    <x v="2"/>
    <x v="20"/>
    <x v="2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029264650"/>
    <n v="0"/>
    <n v="0"/>
    <n v="1029264650"/>
    <n v="0"/>
    <n v="0"/>
    <n v="1029264650"/>
    <n v="0"/>
    <n v="0"/>
    <n v="0"/>
    <n v="0"/>
  </r>
  <r>
    <s v="41-06-00-063"/>
    <x v="2"/>
    <x v="20"/>
    <x v="2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67392650"/>
    <n v="0"/>
    <n v="0"/>
    <n v="167392650"/>
    <n v="0"/>
    <n v="0"/>
    <n v="167392650"/>
    <n v="0"/>
    <n v="0"/>
    <n v="0"/>
    <n v="0"/>
  </r>
  <r>
    <s v="41-06-00-063"/>
    <x v="2"/>
    <x v="20"/>
    <x v="2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73607179"/>
    <n v="0"/>
    <n v="0"/>
    <n v="273607179"/>
    <n v="0"/>
    <n v="0"/>
    <n v="273607179"/>
    <n v="0"/>
    <n v="0"/>
    <n v="0"/>
    <n v="0"/>
  </r>
  <r>
    <s v="41-06-00-063"/>
    <x v="2"/>
    <x v="20"/>
    <x v="2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3"/>
    <x v="2"/>
    <x v="20"/>
    <x v="2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63"/>
    <x v="2"/>
    <x v="20"/>
    <x v="2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20434"/>
    <n v="0"/>
    <n v="0"/>
    <n v="16620434"/>
    <n v="0"/>
    <n v="0"/>
    <n v="16620434"/>
    <n v="0"/>
    <n v="0"/>
    <n v="0"/>
    <n v="0"/>
  </r>
  <r>
    <s v="41-06-00-063"/>
    <x v="2"/>
    <x v="20"/>
    <x v="2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1002"/>
    <n v="0"/>
    <n v="0"/>
    <n v="361002"/>
    <n v="0"/>
    <n v="0"/>
    <n v="361002"/>
    <n v="0"/>
    <n v="0"/>
    <n v="0"/>
    <n v="0"/>
  </r>
  <r>
    <s v="41-06-00-063"/>
    <x v="2"/>
    <x v="20"/>
    <x v="2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3"/>
    <x v="2"/>
    <x v="20"/>
    <x v="2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493000"/>
    <n v="0"/>
    <n v="0"/>
    <n v="1493000"/>
    <n v="0"/>
    <n v="0"/>
    <n v="1493000"/>
    <n v="0"/>
    <n v="0"/>
    <n v="0"/>
    <n v="0"/>
  </r>
  <r>
    <s v="41-06-00-063"/>
    <x v="2"/>
    <x v="20"/>
    <x v="2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3707500"/>
    <n v="0"/>
    <n v="0"/>
    <n v="493707500"/>
    <n v="0"/>
    <n v="0"/>
    <n v="493707500"/>
    <n v="0"/>
    <n v="0"/>
    <n v="0"/>
    <n v="0"/>
  </r>
  <r>
    <s v="41-06-00-063"/>
    <x v="2"/>
    <x v="20"/>
    <x v="2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526000"/>
    <n v="0"/>
    <n v="0"/>
    <n v="14526000"/>
    <n v="0"/>
    <n v="0"/>
    <n v="14526000"/>
    <n v="0"/>
    <n v="0"/>
    <n v="0"/>
    <n v="0"/>
  </r>
  <r>
    <s v="41-06-00-063"/>
    <x v="2"/>
    <x v="20"/>
    <x v="2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3"/>
    <x v="2"/>
    <x v="20"/>
    <x v="2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676860"/>
    <n v="0"/>
    <n v="0"/>
    <n v="5676860"/>
    <n v="0"/>
    <n v="0"/>
    <n v="5676860"/>
    <n v="0"/>
    <n v="0"/>
    <n v="0"/>
    <n v="0"/>
  </r>
  <r>
    <s v="41-06-00-063"/>
    <x v="2"/>
    <x v="20"/>
    <x v="2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3096709"/>
    <n v="0"/>
    <n v="0"/>
    <n v="33096709"/>
    <n v="0"/>
    <n v="0"/>
    <n v="33096709"/>
    <n v="0"/>
    <n v="0"/>
    <n v="0"/>
    <n v="0"/>
  </r>
  <r>
    <s v="41-06-00-063"/>
    <x v="2"/>
    <x v="20"/>
    <x v="2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7780000"/>
    <n v="0"/>
    <n v="0"/>
    <n v="7780000"/>
    <n v="0"/>
    <n v="0"/>
    <n v="7780000"/>
    <n v="0"/>
    <n v="0"/>
    <n v="0"/>
    <n v="0"/>
  </r>
  <r>
    <s v="41-06-00-063"/>
    <x v="2"/>
    <x v="20"/>
    <x v="2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3"/>
    <x v="2"/>
    <x v="20"/>
    <x v="2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62000000"/>
    <n v="0"/>
    <n v="0"/>
    <n v="262000000"/>
    <n v="0"/>
    <n v="0"/>
    <n v="262000000"/>
    <n v="0"/>
    <n v="0"/>
    <n v="0"/>
    <n v="0"/>
  </r>
  <r>
    <s v="41-06-00-063"/>
    <x v="2"/>
    <x v="20"/>
    <x v="2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3000000"/>
    <n v="0"/>
    <n v="0"/>
    <n v="33000000"/>
    <n v="0"/>
    <n v="0"/>
    <n v="33000000"/>
    <n v="0"/>
    <n v="0"/>
    <n v="0"/>
    <n v="0"/>
  </r>
  <r>
    <s v="41-06-00-063"/>
    <x v="2"/>
    <x v="20"/>
    <x v="2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820000"/>
    <n v="0"/>
    <n v="0"/>
    <n v="17820000"/>
    <n v="0"/>
    <n v="0"/>
    <n v="17820000"/>
    <n v="0"/>
    <n v="0"/>
    <n v="0"/>
    <n v="0"/>
  </r>
  <r>
    <s v="41-06-00-063"/>
    <x v="2"/>
    <x v="20"/>
    <x v="2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3"/>
    <x v="2"/>
    <x v="20"/>
    <x v="2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50000"/>
    <n v="0"/>
    <n v="0"/>
    <n v="850000"/>
    <n v="0"/>
    <n v="0"/>
    <n v="850000"/>
    <n v="0"/>
    <n v="0"/>
    <n v="0"/>
    <n v="0"/>
  </r>
  <r>
    <s v="41-06-00-066"/>
    <x v="2"/>
    <x v="21"/>
    <x v="21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5000"/>
    <n v="0"/>
    <n v="0"/>
    <n v="25000"/>
    <n v="0"/>
    <n v="0"/>
    <n v="25000"/>
    <n v="0"/>
    <n v="0"/>
    <n v="0"/>
    <n v="0"/>
  </r>
  <r>
    <s v="41-06-00-066"/>
    <x v="2"/>
    <x v="21"/>
    <x v="2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1294000"/>
    <n v="0"/>
    <n v="0"/>
    <n v="31294000"/>
    <n v="0"/>
    <n v="0"/>
    <n v="31294000"/>
    <n v="0"/>
    <n v="0"/>
    <n v="0"/>
    <n v="0"/>
  </r>
  <r>
    <s v="41-06-00-066"/>
    <x v="2"/>
    <x v="21"/>
    <x v="2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4000"/>
    <n v="0"/>
    <n v="0"/>
    <n v="64000"/>
    <n v="0"/>
    <n v="0"/>
    <n v="64000"/>
    <n v="0"/>
    <n v="0"/>
    <n v="0"/>
    <n v="0"/>
  </r>
  <r>
    <s v="41-06-00-066"/>
    <x v="2"/>
    <x v="21"/>
    <x v="2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66"/>
    <x v="2"/>
    <x v="21"/>
    <x v="2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76000"/>
    <n v="0"/>
    <n v="0"/>
    <n v="1976000"/>
    <n v="0"/>
    <n v="0"/>
    <n v="1976000"/>
    <n v="0"/>
    <n v="0"/>
    <n v="0"/>
    <n v="0"/>
  </r>
  <r>
    <s v="41-06-00-066"/>
    <x v="2"/>
    <x v="21"/>
    <x v="2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500000"/>
    <n v="0"/>
    <n v="0"/>
    <n v="7500000"/>
    <n v="0"/>
    <n v="0"/>
    <n v="7500000"/>
    <n v="0"/>
    <n v="0"/>
    <n v="0"/>
    <n v="0"/>
  </r>
  <r>
    <s v="41-06-00-066"/>
    <x v="2"/>
    <x v="21"/>
    <x v="2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760000"/>
    <n v="0"/>
    <n v="0"/>
    <n v="6760000"/>
    <n v="0"/>
    <n v="0"/>
    <n v="6760000"/>
    <n v="0"/>
    <n v="0"/>
    <n v="0"/>
    <n v="0"/>
  </r>
  <r>
    <s v="41-06-00-066"/>
    <x v="2"/>
    <x v="21"/>
    <x v="2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3045000"/>
    <n v="0"/>
    <n v="0"/>
    <n v="53045000"/>
    <n v="0"/>
    <n v="0"/>
    <n v="53045000"/>
    <n v="0"/>
    <n v="0"/>
    <n v="0"/>
    <n v="0"/>
  </r>
  <r>
    <s v="41-06-00-066"/>
    <x v="2"/>
    <x v="21"/>
    <x v="2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6500000"/>
    <n v="0"/>
    <n v="0"/>
    <n v="16500000"/>
    <n v="0"/>
    <n v="0"/>
    <n v="16500000"/>
    <n v="0"/>
    <n v="0"/>
    <n v="0"/>
    <n v="0"/>
  </r>
  <r>
    <s v="41-06-00-066"/>
    <x v="2"/>
    <x v="21"/>
    <x v="2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66"/>
    <x v="2"/>
    <x v="21"/>
    <x v="2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0915262"/>
    <n v="0"/>
    <n v="0"/>
    <n v="70915262"/>
    <n v="0"/>
    <n v="0"/>
    <n v="70915262"/>
    <n v="0"/>
    <n v="0"/>
    <n v="0"/>
    <n v="0"/>
  </r>
  <r>
    <s v="41-06-00-066"/>
    <x v="2"/>
    <x v="21"/>
    <x v="2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89330186"/>
    <n v="0"/>
    <n v="0"/>
    <n v="789330186"/>
    <n v="0"/>
    <n v="0"/>
    <n v="789330186"/>
    <n v="0"/>
    <n v="0"/>
    <n v="0"/>
    <n v="0"/>
  </r>
  <r>
    <s v="41-06-00-066"/>
    <x v="2"/>
    <x v="21"/>
    <x v="2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48514"/>
    <n v="0"/>
    <n v="0"/>
    <n v="2148514"/>
    <n v="0"/>
    <n v="0"/>
    <n v="2148514"/>
    <n v="0"/>
    <n v="0"/>
    <n v="0"/>
    <n v="0"/>
  </r>
  <r>
    <s v="41-06-00-066"/>
    <x v="2"/>
    <x v="21"/>
    <x v="2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300463317"/>
    <n v="0"/>
    <n v="0"/>
    <n v="300463317"/>
    <n v="0"/>
    <n v="0"/>
    <n v="300463317"/>
    <n v="0"/>
    <n v="0"/>
    <n v="0"/>
    <n v="0"/>
  </r>
  <r>
    <s v="41-06-00-066"/>
    <x v="2"/>
    <x v="21"/>
    <x v="2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91369940"/>
    <n v="0"/>
    <n v="0"/>
    <n v="591369940"/>
    <n v="0"/>
    <n v="0"/>
    <n v="591369940"/>
    <n v="0"/>
    <n v="0"/>
    <n v="0"/>
    <n v="0"/>
  </r>
  <r>
    <s v="41-06-00-066"/>
    <x v="2"/>
    <x v="21"/>
    <x v="2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818437823"/>
    <n v="0"/>
    <n v="0"/>
    <n v="7818437823"/>
    <n v="0"/>
    <n v="232258425"/>
    <n v="7586179398"/>
    <n v="232258425"/>
    <n v="0"/>
    <n v="0"/>
    <n v="0"/>
  </r>
  <r>
    <s v="41-06-00-066"/>
    <x v="2"/>
    <x v="21"/>
    <x v="2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237212062"/>
    <n v="0"/>
    <n v="0"/>
    <n v="3237212062"/>
    <n v="0"/>
    <n v="2354656654"/>
    <n v="882555408"/>
    <n v="2354656654"/>
    <n v="0"/>
    <n v="0"/>
    <n v="0"/>
  </r>
  <r>
    <s v="41-06-00-066"/>
    <x v="2"/>
    <x v="21"/>
    <x v="2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66"/>
    <x v="2"/>
    <x v="21"/>
    <x v="2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70000000"/>
    <n v="0"/>
    <n v="0"/>
    <n v="70000000"/>
    <n v="0"/>
    <n v="0"/>
    <n v="70000000"/>
    <n v="0"/>
    <n v="0"/>
    <n v="0"/>
    <n v="0"/>
  </r>
  <r>
    <s v="41-06-00-066"/>
    <x v="2"/>
    <x v="21"/>
    <x v="2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9888000"/>
    <n v="0"/>
    <n v="0"/>
    <n v="19888000"/>
    <n v="0"/>
    <n v="0"/>
    <n v="19888000"/>
    <n v="0"/>
    <n v="0"/>
    <n v="0"/>
    <n v="0"/>
  </r>
  <r>
    <s v="41-06-00-066"/>
    <x v="2"/>
    <x v="21"/>
    <x v="2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6623962346"/>
    <n v="0"/>
    <n v="0"/>
    <n v="26623962346"/>
    <n v="0"/>
    <n v="5073253972"/>
    <n v="21550708374"/>
    <n v="5073253972"/>
    <n v="0"/>
    <n v="0"/>
    <n v="0"/>
  </r>
  <r>
    <s v="41-06-00-066"/>
    <x v="2"/>
    <x v="21"/>
    <x v="2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8286908603"/>
    <n v="0"/>
    <n v="0"/>
    <n v="18286908603"/>
    <n v="0"/>
    <n v="8965577222"/>
    <n v="9321331381"/>
    <n v="8965577222"/>
    <n v="0"/>
    <n v="0"/>
    <n v="0"/>
  </r>
  <r>
    <s v="41-06-00-066"/>
    <x v="2"/>
    <x v="21"/>
    <x v="2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37314000"/>
    <n v="0"/>
    <n v="0"/>
    <n v="937314000"/>
    <n v="0"/>
    <n v="0"/>
    <n v="937314000"/>
    <n v="0"/>
    <n v="0"/>
    <n v="0"/>
    <n v="0"/>
  </r>
  <r>
    <s v="41-06-00-066"/>
    <x v="2"/>
    <x v="21"/>
    <x v="2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6"/>
    <x v="2"/>
    <x v="21"/>
    <x v="2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94783957"/>
    <n v="0"/>
    <n v="0"/>
    <n v="1694783957"/>
    <n v="0"/>
    <n v="0"/>
    <n v="1694783957"/>
    <n v="0"/>
    <n v="0"/>
    <n v="0"/>
    <n v="0"/>
  </r>
  <r>
    <s v="41-06-00-066"/>
    <x v="2"/>
    <x v="21"/>
    <x v="2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65532868"/>
    <n v="0"/>
    <n v="0"/>
    <n v="365532868"/>
    <n v="0"/>
    <n v="365532868"/>
    <n v="0"/>
    <n v="365532868"/>
    <n v="0"/>
    <n v="0"/>
    <n v="0"/>
  </r>
  <r>
    <s v="41-06-00-066"/>
    <x v="2"/>
    <x v="21"/>
    <x v="2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6"/>
    <x v="2"/>
    <x v="21"/>
    <x v="2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161858"/>
    <n v="0"/>
    <n v="0"/>
    <n v="9161858"/>
    <n v="0"/>
    <n v="0"/>
    <n v="9161858"/>
    <n v="0"/>
    <n v="0"/>
    <n v="0"/>
    <n v="0"/>
  </r>
  <r>
    <s v="41-06-00-066"/>
    <x v="2"/>
    <x v="21"/>
    <x v="2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927920"/>
    <n v="0"/>
    <n v="0"/>
    <n v="827927920"/>
    <n v="0"/>
    <n v="0"/>
    <n v="827927920"/>
    <n v="0"/>
    <n v="0"/>
    <n v="0"/>
    <n v="0"/>
  </r>
  <r>
    <s v="41-06-00-066"/>
    <x v="2"/>
    <x v="21"/>
    <x v="2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40605131"/>
    <n v="0"/>
    <n v="0"/>
    <n v="540605131"/>
    <n v="0"/>
    <n v="0"/>
    <n v="540605131"/>
    <n v="0"/>
    <n v="0"/>
    <n v="0"/>
    <n v="0"/>
  </r>
  <r>
    <s v="41-06-00-066"/>
    <x v="2"/>
    <x v="21"/>
    <x v="2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04906634"/>
    <n v="0"/>
    <n v="0"/>
    <n v="404906634"/>
    <n v="0"/>
    <n v="0"/>
    <n v="404906634"/>
    <n v="0"/>
    <n v="0"/>
    <n v="0"/>
    <n v="0"/>
  </r>
  <r>
    <s v="41-06-00-066"/>
    <x v="2"/>
    <x v="21"/>
    <x v="2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6"/>
    <x v="2"/>
    <x v="21"/>
    <x v="2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66"/>
    <x v="2"/>
    <x v="21"/>
    <x v="2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154962"/>
    <n v="0"/>
    <n v="0"/>
    <n v="28154962"/>
    <n v="0"/>
    <n v="0"/>
    <n v="28154962"/>
    <n v="0"/>
    <n v="0"/>
    <n v="0"/>
    <n v="0"/>
  </r>
  <r>
    <s v="41-06-00-066"/>
    <x v="2"/>
    <x v="21"/>
    <x v="2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33630"/>
    <n v="0"/>
    <n v="0"/>
    <n v="533630"/>
    <n v="0"/>
    <n v="0"/>
    <n v="533630"/>
    <n v="0"/>
    <n v="0"/>
    <n v="0"/>
    <n v="0"/>
  </r>
  <r>
    <s v="41-06-00-066"/>
    <x v="2"/>
    <x v="21"/>
    <x v="2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66"/>
    <x v="2"/>
    <x v="21"/>
    <x v="2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880000"/>
    <n v="0"/>
    <n v="0"/>
    <n v="1880000"/>
    <n v="0"/>
    <n v="0"/>
    <n v="1880000"/>
    <n v="0"/>
    <n v="0"/>
    <n v="0"/>
    <n v="0"/>
  </r>
  <r>
    <s v="41-06-00-066"/>
    <x v="2"/>
    <x v="21"/>
    <x v="2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03627000"/>
    <n v="0"/>
    <n v="0"/>
    <n v="403627000"/>
    <n v="0"/>
    <n v="0"/>
    <n v="403627000"/>
    <n v="0"/>
    <n v="0"/>
    <n v="0"/>
    <n v="0"/>
  </r>
  <r>
    <s v="41-06-00-066"/>
    <x v="2"/>
    <x v="21"/>
    <x v="2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6231000"/>
    <n v="0"/>
    <n v="0"/>
    <n v="26231000"/>
    <n v="0"/>
    <n v="0"/>
    <n v="26231000"/>
    <n v="0"/>
    <n v="0"/>
    <n v="0"/>
    <n v="0"/>
  </r>
  <r>
    <s v="41-06-00-066"/>
    <x v="2"/>
    <x v="21"/>
    <x v="2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6"/>
    <x v="2"/>
    <x v="21"/>
    <x v="2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6164798"/>
    <n v="0"/>
    <n v="0"/>
    <n v="26164798"/>
    <n v="0"/>
    <n v="13082399"/>
    <n v="13082399"/>
    <n v="13082399"/>
    <n v="0"/>
    <n v="0"/>
    <n v="0"/>
  </r>
  <r>
    <s v="41-06-00-066"/>
    <x v="2"/>
    <x v="21"/>
    <x v="2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6119552"/>
    <n v="0"/>
    <n v="0"/>
    <n v="426119552"/>
    <n v="0"/>
    <n v="213059778"/>
    <n v="213059774"/>
    <n v="213059778"/>
    <n v="0"/>
    <n v="0"/>
    <n v="0"/>
  </r>
  <r>
    <s v="41-06-00-066"/>
    <x v="2"/>
    <x v="21"/>
    <x v="2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197197"/>
    <n v="0"/>
    <n v="0"/>
    <n v="38197197"/>
    <n v="0"/>
    <n v="0"/>
    <n v="38197197"/>
    <n v="0"/>
    <n v="0"/>
    <n v="0"/>
    <n v="0"/>
  </r>
  <r>
    <s v="41-06-00-066"/>
    <x v="2"/>
    <x v="21"/>
    <x v="2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9000"/>
    <n v="0"/>
    <n v="0"/>
    <n v="6179000"/>
    <n v="0"/>
    <n v="0"/>
    <n v="6179000"/>
    <n v="0"/>
    <n v="0"/>
    <n v="0"/>
    <n v="0"/>
  </r>
  <r>
    <s v="41-06-00-066"/>
    <x v="2"/>
    <x v="21"/>
    <x v="2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6"/>
    <x v="2"/>
    <x v="21"/>
    <x v="2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3680000"/>
    <n v="0"/>
    <n v="0"/>
    <n v="43680000"/>
    <n v="0"/>
    <n v="0"/>
    <n v="43680000"/>
    <n v="0"/>
    <n v="0"/>
    <n v="0"/>
    <n v="0"/>
  </r>
  <r>
    <s v="41-06-00-066"/>
    <x v="2"/>
    <x v="21"/>
    <x v="2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5000000"/>
    <n v="0"/>
    <n v="0"/>
    <n v="65000000"/>
    <n v="0"/>
    <n v="0"/>
    <n v="65000000"/>
    <n v="0"/>
    <n v="0"/>
    <n v="0"/>
    <n v="0"/>
  </r>
  <r>
    <s v="41-06-00-066"/>
    <x v="2"/>
    <x v="21"/>
    <x v="2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690000"/>
    <n v="0"/>
    <n v="0"/>
    <n v="11690000"/>
    <n v="0"/>
    <n v="0"/>
    <n v="11690000"/>
    <n v="0"/>
    <n v="0"/>
    <n v="0"/>
    <n v="0"/>
  </r>
  <r>
    <s v="41-06-00-066"/>
    <x v="2"/>
    <x v="21"/>
    <x v="2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6"/>
    <x v="2"/>
    <x v="21"/>
    <x v="2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4480000"/>
    <n v="0"/>
    <n v="0"/>
    <n v="4480000"/>
    <n v="0"/>
    <n v="0"/>
    <n v="4480000"/>
    <n v="0"/>
    <n v="0"/>
    <n v="0"/>
    <n v="0"/>
  </r>
  <r>
    <s v="41-06-00-068"/>
    <x v="2"/>
    <x v="22"/>
    <x v="2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7264000"/>
    <n v="0"/>
    <n v="0"/>
    <n v="87264000"/>
    <n v="0"/>
    <n v="0"/>
    <n v="87264000"/>
    <n v="0"/>
    <n v="0"/>
    <n v="0"/>
    <n v="0"/>
  </r>
  <r>
    <s v="41-06-00-068"/>
    <x v="2"/>
    <x v="22"/>
    <x v="2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68"/>
    <x v="2"/>
    <x v="22"/>
    <x v="2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4160000"/>
    <n v="0"/>
    <n v="0"/>
    <n v="74160000"/>
    <n v="0"/>
    <n v="0"/>
    <n v="74160000"/>
    <n v="0"/>
    <n v="0"/>
    <n v="0"/>
    <n v="0"/>
  </r>
  <r>
    <s v="41-06-00-068"/>
    <x v="2"/>
    <x v="22"/>
    <x v="2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68"/>
    <x v="2"/>
    <x v="22"/>
    <x v="2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0"/>
    <n v="0"/>
    <n v="0"/>
    <n v="26000000"/>
    <n v="0"/>
    <n v="0"/>
    <n v="26000000"/>
    <n v="0"/>
    <n v="0"/>
    <n v="0"/>
    <n v="0"/>
  </r>
  <r>
    <s v="41-06-00-068"/>
    <x v="2"/>
    <x v="22"/>
    <x v="2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1065000"/>
    <n v="0"/>
    <n v="0"/>
    <n v="191065000"/>
    <n v="0"/>
    <n v="0"/>
    <n v="191065000"/>
    <n v="0"/>
    <n v="0"/>
    <n v="0"/>
    <n v="0"/>
  </r>
  <r>
    <s v="41-06-00-068"/>
    <x v="2"/>
    <x v="22"/>
    <x v="2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2154000"/>
    <n v="0"/>
    <n v="0"/>
    <n v="2154000"/>
    <n v="0"/>
    <n v="0"/>
    <n v="2154000"/>
    <n v="0"/>
    <n v="0"/>
    <n v="0"/>
    <n v="0"/>
  </r>
  <r>
    <s v="41-06-00-068"/>
    <x v="2"/>
    <x v="22"/>
    <x v="2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8000000"/>
    <n v="0"/>
    <n v="0"/>
    <n v="38000000"/>
    <n v="0"/>
    <n v="0"/>
    <n v="38000000"/>
    <n v="0"/>
    <n v="0"/>
    <n v="0"/>
    <n v="0"/>
  </r>
  <r>
    <s v="41-06-00-068"/>
    <x v="2"/>
    <x v="22"/>
    <x v="2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68"/>
    <x v="2"/>
    <x v="22"/>
    <x v="2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8299551"/>
    <n v="0"/>
    <n v="0"/>
    <n v="118299551"/>
    <n v="0"/>
    <n v="0"/>
    <n v="118299551"/>
    <n v="0"/>
    <n v="0"/>
    <n v="0"/>
    <n v="0"/>
  </r>
  <r>
    <s v="41-06-00-068"/>
    <x v="2"/>
    <x v="22"/>
    <x v="2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68"/>
    <x v="2"/>
    <x v="22"/>
    <x v="2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68"/>
    <x v="2"/>
    <x v="22"/>
    <x v="2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39550"/>
    <n v="0"/>
    <n v="0"/>
    <n v="1239550"/>
    <n v="0"/>
    <n v="0"/>
    <n v="1239550"/>
    <n v="0"/>
    <n v="0"/>
    <n v="0"/>
    <n v="0"/>
  </r>
  <r>
    <s v="41-06-00-068"/>
    <x v="2"/>
    <x v="22"/>
    <x v="2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1189170"/>
    <n v="0"/>
    <n v="0"/>
    <n v="1321189170"/>
    <n v="0"/>
    <n v="1321189170"/>
    <n v="0"/>
    <n v="1321189170"/>
    <n v="0"/>
    <n v="0"/>
    <n v="0"/>
  </r>
  <r>
    <s v="41-06-00-068"/>
    <x v="2"/>
    <x v="22"/>
    <x v="2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2484041899"/>
    <n v="0"/>
    <n v="0"/>
    <n v="12484041899"/>
    <n v="0"/>
    <n v="11205065263"/>
    <n v="1278976636"/>
    <n v="11205065263"/>
    <n v="0"/>
    <n v="0"/>
    <n v="0"/>
  </r>
  <r>
    <s v="41-06-00-068"/>
    <x v="2"/>
    <x v="22"/>
    <x v="2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69451240"/>
    <n v="0"/>
    <n v="0"/>
    <n v="169451240"/>
    <n v="0"/>
    <n v="0"/>
    <n v="169451240"/>
    <n v="0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795871436"/>
    <n v="0"/>
    <n v="0"/>
    <n v="3795871436"/>
    <n v="0"/>
    <n v="3795871436"/>
    <n v="0"/>
    <n v="3795871436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3199980"/>
    <n v="0"/>
    <n v="0"/>
    <n v="213199980"/>
    <n v="0"/>
    <n v="213199980"/>
    <n v="0"/>
    <n v="213199980"/>
    <n v="0"/>
    <n v="0"/>
    <n v="0"/>
  </r>
  <r>
    <s v="41-06-00-068"/>
    <x v="2"/>
    <x v="22"/>
    <x v="2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871360500"/>
    <n v="0"/>
    <n v="0"/>
    <n v="1871360500"/>
    <n v="0"/>
    <n v="68376000"/>
    <n v="1802984500"/>
    <n v="0"/>
    <n v="0"/>
    <n v="0"/>
    <n v="0"/>
  </r>
  <r>
    <s v="41-06-00-068"/>
    <x v="2"/>
    <x v="22"/>
    <x v="2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68"/>
    <x v="2"/>
    <x v="22"/>
    <x v="2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1663000"/>
    <n v="0"/>
    <n v="0"/>
    <n v="61663000"/>
    <n v="0"/>
    <n v="0"/>
    <n v="61663000"/>
    <n v="0"/>
    <n v="0"/>
    <n v="0"/>
    <n v="0"/>
  </r>
  <r>
    <s v="41-06-00-068"/>
    <x v="2"/>
    <x v="22"/>
    <x v="2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8562297351"/>
    <n v="0"/>
    <n v="0"/>
    <n v="48562297351"/>
    <n v="0"/>
    <n v="0"/>
    <n v="48562297351"/>
    <n v="0"/>
    <n v="0"/>
    <n v="0"/>
    <n v="0"/>
  </r>
  <r>
    <s v="41-06-00-068"/>
    <x v="2"/>
    <x v="22"/>
    <x v="2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5444529927"/>
    <n v="0"/>
    <n v="0"/>
    <n v="55444529927"/>
    <n v="0"/>
    <n v="0"/>
    <n v="55444529927"/>
    <n v="0"/>
    <n v="0"/>
    <n v="0"/>
    <n v="0"/>
  </r>
  <r>
    <s v="41-06-00-068"/>
    <x v="2"/>
    <x v="22"/>
    <x v="22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462000000"/>
    <n v="0"/>
    <n v="0"/>
    <n v="0"/>
    <n v="0"/>
    <n v="0"/>
    <n v="0"/>
    <n v="0"/>
    <n v="0"/>
  </r>
  <r>
    <s v="41-06-00-068"/>
    <x v="2"/>
    <x v="22"/>
    <x v="2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249752000"/>
    <n v="0"/>
    <n v="0"/>
    <n v="1249752000"/>
    <n v="0"/>
    <n v="69230000"/>
    <n v="1180522000"/>
    <n v="0"/>
    <n v="0"/>
    <n v="0"/>
    <n v="0"/>
  </r>
  <r>
    <s v="41-06-00-068"/>
    <x v="2"/>
    <x v="22"/>
    <x v="2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8"/>
    <x v="2"/>
    <x v="22"/>
    <x v="2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809256128"/>
    <n v="0"/>
    <n v="0"/>
    <n v="2809256128"/>
    <n v="0"/>
    <n v="321579808"/>
    <n v="2487676320"/>
    <n v="321579808"/>
    <n v="0"/>
    <n v="0"/>
    <n v="0"/>
  </r>
  <r>
    <s v="41-06-00-068"/>
    <x v="2"/>
    <x v="22"/>
    <x v="2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6370187"/>
    <n v="0"/>
    <n v="0"/>
    <n v="316370187"/>
    <n v="0"/>
    <n v="316370187"/>
    <n v="0"/>
    <n v="316370187"/>
    <n v="0"/>
    <n v="0"/>
    <n v="0"/>
  </r>
  <r>
    <s v="41-06-00-068"/>
    <x v="2"/>
    <x v="22"/>
    <x v="2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35650000"/>
    <n v="0"/>
    <n v="0"/>
    <n v="0"/>
    <n v="0"/>
    <n v="0"/>
  </r>
  <r>
    <s v="41-06-00-068"/>
    <x v="2"/>
    <x v="22"/>
    <x v="2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68"/>
    <x v="2"/>
    <x v="22"/>
    <x v="2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402015820"/>
    <n v="0"/>
    <n v="0"/>
    <n v="1402015820"/>
    <n v="0"/>
    <n v="1130379620"/>
    <n v="271636200"/>
    <n v="1130379620"/>
    <n v="0"/>
    <n v="0"/>
    <n v="0"/>
  </r>
  <r>
    <s v="41-06-00-068"/>
    <x v="2"/>
    <x v="22"/>
    <x v="2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1315380"/>
    <n v="0"/>
    <n v="0"/>
    <n v="121315380"/>
    <n v="0"/>
    <n v="97733880"/>
    <n v="23581500"/>
    <n v="97733880"/>
    <n v="0"/>
    <n v="0"/>
    <n v="0"/>
  </r>
  <r>
    <s v="41-06-00-068"/>
    <x v="2"/>
    <x v="22"/>
    <x v="2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99301547"/>
    <n v="0"/>
    <n v="0"/>
    <n v="299301547"/>
    <n v="0"/>
    <n v="299301547"/>
    <n v="0"/>
    <n v="299301547"/>
    <n v="0"/>
    <n v="0"/>
    <n v="0"/>
  </r>
  <r>
    <s v="41-06-00-068"/>
    <x v="2"/>
    <x v="22"/>
    <x v="2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8"/>
    <x v="2"/>
    <x v="22"/>
    <x v="2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10505152"/>
    <n v="0"/>
    <n v="0"/>
    <n v="210505152"/>
    <n v="0"/>
    <n v="0"/>
    <n v="210505152"/>
    <n v="0"/>
    <n v="0"/>
    <n v="0"/>
    <n v="0"/>
  </r>
  <r>
    <s v="41-06-00-068"/>
    <x v="2"/>
    <x v="22"/>
    <x v="2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71969602"/>
    <n v="0"/>
    <n v="0"/>
    <n v="71969602"/>
    <n v="0"/>
    <n v="0"/>
    <n v="71969602"/>
    <n v="0"/>
    <n v="0"/>
    <n v="0"/>
    <n v="0"/>
  </r>
  <r>
    <s v="41-06-00-068"/>
    <x v="2"/>
    <x v="22"/>
    <x v="2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29899"/>
    <n v="0"/>
    <n v="0"/>
    <n v="1129899"/>
    <n v="0"/>
    <n v="0"/>
    <n v="1129899"/>
    <n v="0"/>
    <n v="0"/>
    <n v="0"/>
    <n v="0"/>
  </r>
  <r>
    <s v="41-06-00-068"/>
    <x v="2"/>
    <x v="22"/>
    <x v="2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8"/>
    <x v="2"/>
    <x v="22"/>
    <x v="2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56000"/>
    <n v="0"/>
    <n v="0"/>
    <n v="6556000"/>
    <n v="0"/>
    <n v="0"/>
    <n v="6556000"/>
    <n v="0"/>
    <n v="0"/>
    <n v="0"/>
    <n v="0"/>
  </r>
  <r>
    <s v="41-06-00-068"/>
    <x v="2"/>
    <x v="22"/>
    <x v="2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6184000"/>
    <n v="0"/>
    <n v="0"/>
    <n v="826184000"/>
    <n v="0"/>
    <n v="141773332"/>
    <n v="684410668"/>
    <n v="0"/>
    <n v="0"/>
    <n v="0"/>
    <n v="0"/>
  </r>
  <r>
    <s v="41-06-00-068"/>
    <x v="2"/>
    <x v="22"/>
    <x v="2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4740000"/>
    <n v="0"/>
    <n v="0"/>
    <n v="54740000"/>
    <n v="0"/>
    <n v="0"/>
    <n v="54740000"/>
    <n v="0"/>
    <n v="0"/>
    <n v="0"/>
    <n v="0"/>
  </r>
  <r>
    <s v="41-06-00-068"/>
    <x v="2"/>
    <x v="22"/>
    <x v="2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8"/>
    <x v="2"/>
    <x v="22"/>
    <x v="2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1085057"/>
    <n v="0"/>
    <n v="0"/>
    <n v="31085057"/>
    <n v="0"/>
    <n v="0"/>
    <n v="31085057"/>
    <n v="0"/>
    <n v="0"/>
    <n v="0"/>
    <n v="0"/>
  </r>
  <r>
    <s v="41-06-00-068"/>
    <x v="2"/>
    <x v="22"/>
    <x v="2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02982681"/>
    <n v="0"/>
    <n v="0"/>
    <n v="502982681"/>
    <n v="0"/>
    <n v="251491338"/>
    <n v="251491343"/>
    <n v="251491338"/>
    <n v="0"/>
    <n v="0"/>
    <n v="0"/>
  </r>
  <r>
    <s v="41-06-00-068"/>
    <x v="2"/>
    <x v="22"/>
    <x v="2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46974875"/>
    <n v="0"/>
    <n v="0"/>
    <n v="146974875"/>
    <n v="0"/>
    <n v="0"/>
    <n v="146974875"/>
    <n v="0"/>
    <n v="0"/>
    <n v="0"/>
    <n v="0"/>
  </r>
  <r>
    <s v="41-06-00-068"/>
    <x v="2"/>
    <x v="22"/>
    <x v="2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0424000"/>
    <n v="0"/>
    <n v="0"/>
    <n v="10424000"/>
    <n v="0"/>
    <n v="0"/>
    <n v="10424000"/>
    <n v="0"/>
    <n v="0"/>
    <n v="0"/>
    <n v="0"/>
  </r>
  <r>
    <s v="41-06-00-068"/>
    <x v="2"/>
    <x v="22"/>
    <x v="2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68"/>
    <x v="2"/>
    <x v="22"/>
    <x v="22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8044000"/>
    <n v="0"/>
    <n v="0"/>
    <n v="28044000"/>
    <n v="0"/>
    <n v="0"/>
    <n v="28044000"/>
    <n v="0"/>
    <n v="0"/>
    <n v="0"/>
    <n v="0"/>
  </r>
  <r>
    <s v="41-06-00-068"/>
    <x v="2"/>
    <x v="22"/>
    <x v="2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7000000"/>
    <n v="0"/>
    <n v="0"/>
    <n v="117000000"/>
    <n v="0"/>
    <n v="0"/>
    <n v="117000000"/>
    <n v="0"/>
    <n v="0"/>
    <n v="0"/>
    <n v="0"/>
  </r>
  <r>
    <s v="41-06-00-068"/>
    <x v="2"/>
    <x v="22"/>
    <x v="2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740000"/>
    <n v="0"/>
    <n v="0"/>
    <n v="10740000"/>
    <n v="0"/>
    <n v="0"/>
    <n v="10740000"/>
    <n v="0"/>
    <n v="0"/>
    <n v="0"/>
    <n v="0"/>
  </r>
  <r>
    <s v="41-06-00-068"/>
    <x v="2"/>
    <x v="22"/>
    <x v="2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37200804"/>
    <n v="0"/>
    <n v="0"/>
    <n v="137200804"/>
    <n v="0"/>
    <n v="0"/>
    <n v="137200804"/>
    <n v="0"/>
    <n v="0"/>
    <n v="0"/>
    <n v="0"/>
  </r>
  <r>
    <s v="41-06-00-068"/>
    <x v="2"/>
    <x v="22"/>
    <x v="2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760000"/>
    <n v="0"/>
    <n v="0"/>
    <n v="12760000"/>
    <n v="0"/>
    <n v="0"/>
    <n v="12760000"/>
    <n v="0"/>
    <n v="0"/>
    <n v="0"/>
    <n v="0"/>
  </r>
  <r>
    <s v="41-06-00-070"/>
    <x v="2"/>
    <x v="23"/>
    <x v="2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00000"/>
    <n v="0"/>
    <n v="0"/>
    <n v="26300000"/>
    <n v="0"/>
    <n v="0"/>
    <n v="26300000"/>
    <n v="0"/>
    <n v="0"/>
    <n v="0"/>
    <n v="0"/>
  </r>
  <r>
    <s v="41-06-00-070"/>
    <x v="2"/>
    <x v="23"/>
    <x v="2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662000"/>
    <n v="0"/>
    <n v="0"/>
    <n v="7662000"/>
    <n v="0"/>
    <n v="0"/>
    <n v="7662000"/>
    <n v="0"/>
    <n v="0"/>
    <n v="0"/>
    <n v="0"/>
  </r>
  <r>
    <s v="41-06-00-070"/>
    <x v="2"/>
    <x v="23"/>
    <x v="2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7000000"/>
    <n v="0"/>
    <n v="0"/>
    <n v="27000000"/>
    <n v="0"/>
    <n v="0"/>
    <n v="27000000"/>
    <n v="0"/>
    <n v="0"/>
    <n v="0"/>
    <n v="0"/>
  </r>
  <r>
    <s v="41-06-00-070"/>
    <x v="2"/>
    <x v="23"/>
    <x v="2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783000"/>
    <n v="0"/>
    <n v="0"/>
    <n v="5783000"/>
    <n v="0"/>
    <n v="0"/>
    <n v="5783000"/>
    <n v="0"/>
    <n v="0"/>
    <n v="0"/>
    <n v="0"/>
  </r>
  <r>
    <s v="41-06-00-070"/>
    <x v="2"/>
    <x v="23"/>
    <x v="2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48683000"/>
    <n v="0"/>
    <n v="0"/>
    <n v="148683000"/>
    <n v="0"/>
    <n v="0"/>
    <n v="148683000"/>
    <n v="0"/>
    <n v="0"/>
    <n v="0"/>
    <n v="0"/>
  </r>
  <r>
    <s v="41-06-00-070"/>
    <x v="2"/>
    <x v="23"/>
    <x v="2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89000"/>
    <n v="0"/>
    <n v="0"/>
    <n v="489000"/>
    <n v="0"/>
    <n v="0"/>
    <n v="489000"/>
    <n v="0"/>
    <n v="0"/>
    <n v="0"/>
    <n v="0"/>
  </r>
  <r>
    <s v="41-06-00-070"/>
    <x v="2"/>
    <x v="23"/>
    <x v="2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439"/>
    <n v="0"/>
    <n v="0"/>
    <n v="39439"/>
    <n v="0"/>
    <n v="0"/>
    <n v="39439"/>
    <n v="0"/>
    <n v="0"/>
    <n v="0"/>
    <n v="0"/>
  </r>
  <r>
    <s v="41-06-00-070"/>
    <x v="2"/>
    <x v="23"/>
    <x v="2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9000000"/>
    <n v="0"/>
    <n v="0"/>
    <n v="19000000"/>
    <n v="0"/>
    <n v="0"/>
    <n v="19000000"/>
    <n v="0"/>
    <n v="0"/>
    <n v="0"/>
    <n v="0"/>
  </r>
  <r>
    <s v="41-06-00-070"/>
    <x v="2"/>
    <x v="23"/>
    <x v="2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9633289"/>
    <n v="0"/>
    <n v="0"/>
    <n v="59633289"/>
    <n v="0"/>
    <n v="0"/>
    <n v="59633289"/>
    <n v="0"/>
    <n v="0"/>
    <n v="0"/>
    <n v="0"/>
  </r>
  <r>
    <s v="41-06-00-070"/>
    <x v="2"/>
    <x v="23"/>
    <x v="2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141631753"/>
    <n v="0"/>
    <n v="0"/>
    <n v="2141631753"/>
    <n v="0"/>
    <n v="0"/>
    <n v="2141631753"/>
    <n v="0"/>
    <n v="0"/>
    <n v="0"/>
    <n v="0"/>
  </r>
  <r>
    <s v="41-06-00-070"/>
    <x v="2"/>
    <x v="23"/>
    <x v="2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509960"/>
    <n v="0"/>
    <n v="0"/>
    <n v="30509960"/>
    <n v="0"/>
    <n v="0"/>
    <n v="30509960"/>
    <n v="0"/>
    <n v="0"/>
    <n v="0"/>
    <n v="0"/>
  </r>
  <r>
    <s v="41-06-00-070"/>
    <x v="2"/>
    <x v="23"/>
    <x v="2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70"/>
    <x v="2"/>
    <x v="23"/>
    <x v="2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5548324"/>
    <n v="0"/>
    <n v="0"/>
    <n v="5548324"/>
    <n v="0"/>
    <n v="0"/>
    <n v="5548324"/>
    <n v="0"/>
    <n v="0"/>
    <n v="0"/>
    <n v="0"/>
  </r>
  <r>
    <s v="41-06-00-070"/>
    <x v="2"/>
    <x v="23"/>
    <x v="2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68529240"/>
    <n v="0"/>
    <n v="0"/>
    <n v="968529240"/>
    <n v="0"/>
    <n v="0"/>
    <n v="968529240"/>
    <n v="0"/>
    <n v="0"/>
    <n v="0"/>
    <n v="0"/>
  </r>
  <r>
    <s v="41-06-00-070"/>
    <x v="2"/>
    <x v="23"/>
    <x v="2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084779438"/>
    <n v="0"/>
    <n v="0"/>
    <n v="2084779438"/>
    <n v="0"/>
    <n v="0"/>
    <n v="2084779438"/>
    <n v="0"/>
    <n v="0"/>
    <n v="0"/>
    <n v="0"/>
  </r>
  <r>
    <s v="41-06-00-070"/>
    <x v="2"/>
    <x v="23"/>
    <x v="2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0104946"/>
    <n v="0"/>
    <n v="0"/>
    <n v="110104946"/>
    <n v="0"/>
    <n v="0"/>
    <n v="110104946"/>
    <n v="0"/>
    <n v="0"/>
    <n v="0"/>
    <n v="0"/>
  </r>
  <r>
    <s v="41-06-00-070"/>
    <x v="2"/>
    <x v="23"/>
    <x v="2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0147040"/>
    <n v="0"/>
    <n v="0"/>
    <n v="100147040"/>
    <n v="0"/>
    <n v="0"/>
    <n v="100147040"/>
    <n v="0"/>
    <n v="0"/>
    <n v="0"/>
    <n v="0"/>
  </r>
  <r>
    <s v="41-06-00-070"/>
    <x v="2"/>
    <x v="23"/>
    <x v="2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6603500"/>
    <n v="0"/>
    <n v="0"/>
    <n v="586603500"/>
    <n v="0"/>
    <n v="0"/>
    <n v="586603500"/>
    <n v="0"/>
    <n v="0"/>
    <n v="0"/>
    <n v="0"/>
  </r>
  <r>
    <s v="41-06-00-070"/>
    <x v="2"/>
    <x v="23"/>
    <x v="2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70"/>
    <x v="2"/>
    <x v="23"/>
    <x v="2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934000"/>
    <n v="0"/>
    <n v="0"/>
    <n v="5934000"/>
    <n v="0"/>
    <n v="0"/>
    <n v="5934000"/>
    <n v="0"/>
    <n v="0"/>
    <n v="0"/>
    <n v="0"/>
  </r>
  <r>
    <s v="41-06-00-070"/>
    <x v="2"/>
    <x v="23"/>
    <x v="2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2382746722"/>
    <n v="0"/>
    <n v="0"/>
    <n v="32382746722"/>
    <n v="0"/>
    <n v="0"/>
    <n v="32382746722"/>
    <n v="0"/>
    <n v="0"/>
    <n v="0"/>
    <n v="0"/>
  </r>
  <r>
    <s v="41-06-00-070"/>
    <x v="2"/>
    <x v="23"/>
    <x v="2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0624261933"/>
    <n v="0"/>
    <n v="0"/>
    <n v="70624261933"/>
    <n v="0"/>
    <n v="0"/>
    <n v="70624261933"/>
    <n v="0"/>
    <n v="0"/>
    <n v="0"/>
    <n v="0"/>
  </r>
  <r>
    <s v="41-06-00-070"/>
    <x v="2"/>
    <x v="23"/>
    <x v="2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02598667"/>
    <n v="0"/>
    <n v="0"/>
    <n v="902598667"/>
    <n v="0"/>
    <n v="0"/>
    <n v="902598667"/>
    <n v="0"/>
    <n v="0"/>
    <n v="0"/>
    <n v="0"/>
  </r>
  <r>
    <s v="41-06-00-070"/>
    <x v="2"/>
    <x v="23"/>
    <x v="2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0"/>
    <x v="2"/>
    <x v="23"/>
    <x v="2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933587289"/>
    <n v="0"/>
    <n v="0"/>
    <n v="1933587289"/>
    <n v="0"/>
    <n v="0"/>
    <n v="1933587289"/>
    <n v="0"/>
    <n v="0"/>
    <n v="0"/>
    <n v="0"/>
  </r>
  <r>
    <s v="41-06-00-070"/>
    <x v="2"/>
    <x v="23"/>
    <x v="2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573737628"/>
    <n v="0"/>
    <n v="0"/>
    <n v="1573737628"/>
    <n v="0"/>
    <n v="0"/>
    <n v="1573737628"/>
    <n v="0"/>
    <n v="0"/>
    <n v="0"/>
    <n v="0"/>
  </r>
  <r>
    <s v="41-06-00-070"/>
    <x v="2"/>
    <x v="23"/>
    <x v="2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0"/>
    <x v="2"/>
    <x v="23"/>
    <x v="2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96376"/>
    <n v="0"/>
    <n v="0"/>
    <n v="15096376"/>
    <n v="0"/>
    <n v="0"/>
    <n v="15096376"/>
    <n v="0"/>
    <n v="0"/>
    <n v="0"/>
    <n v="0"/>
  </r>
  <r>
    <s v="41-06-00-070"/>
    <x v="2"/>
    <x v="23"/>
    <x v="2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0010395"/>
    <n v="0"/>
    <n v="0"/>
    <n v="1300010395"/>
    <n v="0"/>
    <n v="0"/>
    <n v="1300010395"/>
    <n v="0"/>
    <n v="0"/>
    <n v="0"/>
    <n v="0"/>
  </r>
  <r>
    <s v="41-06-00-070"/>
    <x v="2"/>
    <x v="23"/>
    <x v="2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9775305"/>
    <n v="0"/>
    <n v="0"/>
    <n v="269775305"/>
    <n v="0"/>
    <n v="0"/>
    <n v="269775305"/>
    <n v="0"/>
    <n v="0"/>
    <n v="0"/>
    <n v="0"/>
  </r>
  <r>
    <s v="41-06-00-070"/>
    <x v="2"/>
    <x v="23"/>
    <x v="2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9631231"/>
    <n v="0"/>
    <n v="0"/>
    <n v="289631231"/>
    <n v="0"/>
    <n v="0"/>
    <n v="289631231"/>
    <n v="0"/>
    <n v="0"/>
    <n v="0"/>
    <n v="0"/>
  </r>
  <r>
    <s v="41-06-00-070"/>
    <x v="2"/>
    <x v="23"/>
    <x v="2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0"/>
    <x v="2"/>
    <x v="23"/>
    <x v="2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70"/>
    <x v="2"/>
    <x v="23"/>
    <x v="2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7626915"/>
    <n v="0"/>
    <n v="0"/>
    <n v="37626915"/>
    <n v="0"/>
    <n v="0"/>
    <n v="37626915"/>
    <n v="0"/>
    <n v="0"/>
    <n v="0"/>
    <n v="0"/>
  </r>
  <r>
    <s v="41-06-00-070"/>
    <x v="2"/>
    <x v="23"/>
    <x v="2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29977"/>
    <n v="0"/>
    <n v="0"/>
    <n v="529977"/>
    <n v="0"/>
    <n v="0"/>
    <n v="529977"/>
    <n v="0"/>
    <n v="0"/>
    <n v="0"/>
    <n v="0"/>
  </r>
  <r>
    <s v="41-06-00-070"/>
    <x v="2"/>
    <x v="23"/>
    <x v="2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5189400"/>
    <n v="0"/>
    <n v="0"/>
    <n v="135189400"/>
    <n v="0"/>
    <n v="0"/>
    <n v="135189400"/>
    <n v="0"/>
    <n v="0"/>
    <n v="0"/>
    <n v="0"/>
  </r>
  <r>
    <s v="41-06-00-070"/>
    <x v="2"/>
    <x v="23"/>
    <x v="2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72000"/>
    <n v="0"/>
    <n v="0"/>
    <n v="3272000"/>
    <n v="0"/>
    <n v="0"/>
    <n v="3272000"/>
    <n v="0"/>
    <n v="0"/>
    <n v="0"/>
    <n v="0"/>
  </r>
  <r>
    <s v="41-06-00-070"/>
    <x v="2"/>
    <x v="23"/>
    <x v="2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2008500"/>
    <n v="0"/>
    <n v="0"/>
    <n v="822008500"/>
    <n v="0"/>
    <n v="0"/>
    <n v="822008500"/>
    <n v="0"/>
    <n v="0"/>
    <n v="0"/>
    <n v="0"/>
  </r>
  <r>
    <s v="41-06-00-070"/>
    <x v="2"/>
    <x v="23"/>
    <x v="2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3547000"/>
    <n v="0"/>
    <n v="0"/>
    <n v="23547000"/>
    <n v="0"/>
    <n v="0"/>
    <n v="23547000"/>
    <n v="0"/>
    <n v="0"/>
    <n v="0"/>
    <n v="0"/>
  </r>
  <r>
    <s v="41-06-00-070"/>
    <x v="2"/>
    <x v="23"/>
    <x v="2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0"/>
    <x v="2"/>
    <x v="23"/>
    <x v="2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984670"/>
    <n v="0"/>
    <n v="0"/>
    <n v="12984670"/>
    <n v="0"/>
    <n v="0"/>
    <n v="12984670"/>
    <n v="0"/>
    <n v="0"/>
    <n v="0"/>
    <n v="0"/>
  </r>
  <r>
    <s v="41-06-00-070"/>
    <x v="2"/>
    <x v="23"/>
    <x v="2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0830230"/>
    <n v="0"/>
    <n v="0"/>
    <n v="170830230"/>
    <n v="0"/>
    <n v="0"/>
    <n v="170830230"/>
    <n v="0"/>
    <n v="0"/>
    <n v="0"/>
    <n v="0"/>
  </r>
  <r>
    <s v="41-06-00-070"/>
    <x v="2"/>
    <x v="23"/>
    <x v="2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5057112"/>
    <n v="0"/>
    <n v="0"/>
    <n v="75057112"/>
    <n v="0"/>
    <n v="0"/>
    <n v="75057112"/>
    <n v="0"/>
    <n v="0"/>
    <n v="0"/>
    <n v="0"/>
  </r>
  <r>
    <s v="41-06-00-070"/>
    <x v="2"/>
    <x v="23"/>
    <x v="2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039000"/>
    <n v="0"/>
    <n v="0"/>
    <n v="9039000"/>
    <n v="0"/>
    <n v="0"/>
    <n v="9039000"/>
    <n v="0"/>
    <n v="0"/>
    <n v="0"/>
    <n v="0"/>
  </r>
  <r>
    <s v="41-06-00-070"/>
    <x v="2"/>
    <x v="23"/>
    <x v="2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70"/>
    <x v="2"/>
    <x v="23"/>
    <x v="2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70"/>
    <x v="2"/>
    <x v="23"/>
    <x v="2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70"/>
    <x v="2"/>
    <x v="23"/>
    <x v="2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390000"/>
    <n v="0"/>
    <n v="0"/>
    <n v="9390000"/>
    <n v="0"/>
    <n v="0"/>
    <n v="9390000"/>
    <n v="0"/>
    <n v="0"/>
    <n v="0"/>
    <n v="0"/>
  </r>
  <r>
    <s v="41-06-00-073"/>
    <x v="2"/>
    <x v="24"/>
    <x v="2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11490000"/>
    <n v="0"/>
    <n v="0"/>
    <n v="111490000"/>
    <n v="0"/>
    <n v="0"/>
    <n v="111490000"/>
    <n v="0"/>
    <n v="0"/>
    <n v="0"/>
    <n v="0"/>
  </r>
  <r>
    <s v="41-06-00-073"/>
    <x v="2"/>
    <x v="24"/>
    <x v="2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5591000"/>
    <n v="0"/>
    <n v="0"/>
    <n v="5591000"/>
    <n v="0"/>
    <n v="0"/>
    <n v="5591000"/>
    <n v="0"/>
    <n v="0"/>
    <n v="0"/>
    <n v="0"/>
  </r>
  <r>
    <s v="41-06-00-073"/>
    <x v="2"/>
    <x v="24"/>
    <x v="2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9000000"/>
    <n v="0"/>
    <n v="0"/>
    <n v="19000000"/>
    <n v="0"/>
    <n v="0"/>
    <n v="19000000"/>
    <n v="0"/>
    <n v="0"/>
    <n v="0"/>
    <n v="0"/>
  </r>
  <r>
    <s v="41-06-00-073"/>
    <x v="2"/>
    <x v="24"/>
    <x v="24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500000"/>
    <n v="0"/>
    <n v="0"/>
    <n v="1500000"/>
    <n v="0"/>
    <n v="0"/>
    <n v="1500000"/>
    <n v="0"/>
    <n v="0"/>
    <n v="0"/>
    <n v="0"/>
  </r>
  <r>
    <s v="41-06-00-073"/>
    <x v="2"/>
    <x v="24"/>
    <x v="2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73"/>
    <x v="2"/>
    <x v="24"/>
    <x v="2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77000"/>
    <n v="0"/>
    <n v="0"/>
    <n v="4677000"/>
    <n v="0"/>
    <n v="0"/>
    <n v="4677000"/>
    <n v="0"/>
    <n v="0"/>
    <n v="0"/>
    <n v="0"/>
  </r>
  <r>
    <s v="41-06-00-073"/>
    <x v="2"/>
    <x v="24"/>
    <x v="2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6820000"/>
    <n v="0"/>
    <n v="0"/>
    <n v="96820000"/>
    <n v="0"/>
    <n v="0"/>
    <n v="96820000"/>
    <n v="0"/>
    <n v="0"/>
    <n v="0"/>
    <n v="0"/>
  </r>
  <r>
    <s v="41-06-00-073"/>
    <x v="2"/>
    <x v="24"/>
    <x v="2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999223"/>
    <n v="0"/>
    <n v="0"/>
    <n v="7999223"/>
    <n v="0"/>
    <n v="0"/>
    <n v="7999223"/>
    <n v="0"/>
    <n v="0"/>
    <n v="0"/>
    <n v="0"/>
  </r>
  <r>
    <s v="41-06-00-073"/>
    <x v="2"/>
    <x v="24"/>
    <x v="2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73"/>
    <x v="2"/>
    <x v="24"/>
    <x v="2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1215420"/>
    <n v="0"/>
    <n v="0"/>
    <n v="101215420"/>
    <n v="0"/>
    <n v="0"/>
    <n v="101215420"/>
    <n v="0"/>
    <n v="0"/>
    <n v="0"/>
    <n v="0"/>
  </r>
  <r>
    <s v="41-06-00-073"/>
    <x v="2"/>
    <x v="24"/>
    <x v="2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113192336"/>
    <n v="0"/>
    <n v="0"/>
    <n v="1113192336"/>
    <n v="0"/>
    <n v="1113192336"/>
    <n v="0"/>
    <n v="1113192336"/>
    <n v="0"/>
    <n v="0"/>
    <n v="0"/>
  </r>
  <r>
    <s v="41-06-00-073"/>
    <x v="2"/>
    <x v="24"/>
    <x v="2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73"/>
    <x v="2"/>
    <x v="24"/>
    <x v="2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73"/>
    <x v="2"/>
    <x v="24"/>
    <x v="2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690902"/>
    <n v="0"/>
    <n v="0"/>
    <n v="12690902"/>
    <n v="0"/>
    <n v="0"/>
    <n v="12690902"/>
    <n v="0"/>
    <n v="0"/>
    <n v="0"/>
    <n v="0"/>
  </r>
  <r>
    <s v="41-06-00-073"/>
    <x v="2"/>
    <x v="24"/>
    <x v="2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556413550"/>
    <n v="0"/>
    <n v="556413550"/>
    <n v="0"/>
    <n v="0"/>
    <n v="0"/>
  </r>
  <r>
    <s v="41-06-00-073"/>
    <x v="2"/>
    <x v="24"/>
    <x v="2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039323343"/>
    <n v="0"/>
    <n v="0"/>
    <n v="3039323343"/>
    <n v="0"/>
    <n v="3039323343"/>
    <n v="0"/>
    <n v="3039323343"/>
    <n v="0"/>
    <n v="0"/>
    <n v="0"/>
  </r>
  <r>
    <s v="41-06-00-073"/>
    <x v="2"/>
    <x v="24"/>
    <x v="2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5689489676"/>
    <n v="0"/>
    <n v="0"/>
    <n v="15689489676"/>
    <n v="0"/>
    <n v="15363000690"/>
    <n v="326488986"/>
    <n v="13449198450"/>
    <n v="0"/>
    <n v="0"/>
    <n v="0"/>
  </r>
  <r>
    <s v="41-06-00-073"/>
    <x v="2"/>
    <x v="24"/>
    <x v="2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9082077"/>
    <n v="0"/>
    <n v="0"/>
    <n v="509082077"/>
    <n v="0"/>
    <n v="509082077"/>
    <n v="0"/>
    <n v="0"/>
    <n v="0"/>
    <n v="0"/>
    <n v="0"/>
  </r>
  <r>
    <s v="41-06-00-073"/>
    <x v="2"/>
    <x v="24"/>
    <x v="2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721387648"/>
    <n v="0"/>
    <n v="0"/>
    <n v="2721387648"/>
    <n v="0"/>
    <n v="1544740788"/>
    <n v="1176646860"/>
    <n v="1544740788"/>
    <n v="0"/>
    <n v="0"/>
    <n v="0"/>
  </r>
  <r>
    <s v="41-06-00-073"/>
    <x v="2"/>
    <x v="24"/>
    <x v="2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148844000"/>
    <n v="0"/>
    <n v="0"/>
    <n v="2148844000"/>
    <n v="0"/>
    <n v="0"/>
    <n v="2148844000"/>
    <n v="0"/>
    <n v="0"/>
    <n v="0"/>
    <n v="0"/>
  </r>
  <r>
    <s v="41-06-00-073"/>
    <x v="2"/>
    <x v="24"/>
    <x v="2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73"/>
    <x v="2"/>
    <x v="24"/>
    <x v="2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662000"/>
    <n v="0"/>
    <n v="0"/>
    <n v="84662000"/>
    <n v="0"/>
    <n v="0"/>
    <n v="84662000"/>
    <n v="0"/>
    <n v="0"/>
    <n v="0"/>
    <n v="0"/>
  </r>
  <r>
    <s v="41-06-00-073"/>
    <x v="2"/>
    <x v="24"/>
    <x v="2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5083620296"/>
    <n v="0"/>
    <n v="0"/>
    <n v="55083620296"/>
    <n v="0"/>
    <n v="54198892147"/>
    <n v="884728149"/>
    <n v="54198892147"/>
    <n v="0"/>
    <n v="0"/>
    <n v="0"/>
  </r>
  <r>
    <s v="41-06-00-073"/>
    <x v="2"/>
    <x v="24"/>
    <x v="2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383509988"/>
    <n v="0"/>
    <n v="0"/>
    <n v="11383509988"/>
    <n v="0"/>
    <n v="4157448555"/>
    <n v="7226061433"/>
    <n v="4157448555"/>
    <n v="0"/>
    <n v="0"/>
    <n v="0"/>
  </r>
  <r>
    <s v="41-06-00-073"/>
    <x v="2"/>
    <x v="24"/>
    <x v="2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92759333"/>
    <n v="0"/>
    <n v="0"/>
    <n v="1492759333"/>
    <n v="0"/>
    <n v="0"/>
    <n v="1492759333"/>
    <n v="0"/>
    <n v="0"/>
    <n v="0"/>
    <n v="0"/>
  </r>
  <r>
    <s v="41-06-00-073"/>
    <x v="2"/>
    <x v="24"/>
    <x v="2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3"/>
    <x v="2"/>
    <x v="24"/>
    <x v="2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796397046"/>
    <n v="0"/>
    <n v="0"/>
    <n v="2796397046"/>
    <n v="0"/>
    <n v="2796397046"/>
    <n v="0"/>
    <n v="308720726"/>
    <n v="0"/>
    <n v="0"/>
    <n v="0"/>
  </r>
  <r>
    <s v="41-06-00-073"/>
    <x v="2"/>
    <x v="24"/>
    <x v="2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64357500"/>
    <n v="0"/>
    <n v="0"/>
    <n v="864357500"/>
    <n v="0"/>
    <n v="864357500"/>
    <n v="0"/>
    <n v="864357500"/>
    <n v="0"/>
    <n v="0"/>
    <n v="0"/>
  </r>
  <r>
    <s v="41-06-00-073"/>
    <x v="2"/>
    <x v="24"/>
    <x v="2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3"/>
    <x v="2"/>
    <x v="24"/>
    <x v="2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76279"/>
    <n v="0"/>
    <n v="0"/>
    <n v="25576279"/>
    <n v="0"/>
    <n v="0"/>
    <n v="25576279"/>
    <n v="0"/>
    <n v="0"/>
    <n v="0"/>
    <n v="0"/>
  </r>
  <r>
    <s v="41-06-00-073"/>
    <x v="2"/>
    <x v="24"/>
    <x v="2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99177510"/>
    <n v="0"/>
    <n v="0"/>
    <n v="1399177510"/>
    <n v="0"/>
    <n v="1093256980"/>
    <n v="305920530"/>
    <n v="1093256980"/>
    <n v="0"/>
    <n v="0"/>
    <n v="0"/>
  </r>
  <r>
    <s v="41-06-00-073"/>
    <x v="2"/>
    <x v="24"/>
    <x v="2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56592901"/>
    <n v="0"/>
    <n v="0"/>
    <n v="256592901"/>
    <n v="0"/>
    <n v="204249820"/>
    <n v="52343081"/>
    <n v="204249820"/>
    <n v="0"/>
    <n v="0"/>
    <n v="0"/>
  </r>
  <r>
    <s v="41-06-00-073"/>
    <x v="2"/>
    <x v="24"/>
    <x v="2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7333312"/>
    <n v="0"/>
    <n v="0"/>
    <n v="287333312"/>
    <n v="0"/>
    <n v="287333312"/>
    <n v="0"/>
    <n v="287333312"/>
    <n v="0"/>
    <n v="0"/>
    <n v="0"/>
  </r>
  <r>
    <s v="41-06-00-073"/>
    <x v="2"/>
    <x v="24"/>
    <x v="2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3"/>
    <x v="2"/>
    <x v="24"/>
    <x v="2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73"/>
    <x v="2"/>
    <x v="24"/>
    <x v="2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73"/>
    <x v="2"/>
    <x v="24"/>
    <x v="2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73"/>
    <x v="2"/>
    <x v="24"/>
    <x v="2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3"/>
    <x v="2"/>
    <x v="24"/>
    <x v="2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634000"/>
    <n v="0"/>
    <n v="0"/>
    <n v="10634000"/>
    <n v="0"/>
    <n v="0"/>
    <n v="10634000"/>
    <n v="0"/>
    <n v="0"/>
    <n v="0"/>
    <n v="0"/>
  </r>
  <r>
    <s v="41-06-00-073"/>
    <x v="2"/>
    <x v="24"/>
    <x v="2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84491500"/>
    <n v="0"/>
    <n v="0"/>
    <n v="684491500"/>
    <n v="0"/>
    <n v="0"/>
    <n v="684491500"/>
    <n v="0"/>
    <n v="0"/>
    <n v="0"/>
    <n v="0"/>
  </r>
  <r>
    <s v="41-06-00-073"/>
    <x v="2"/>
    <x v="24"/>
    <x v="2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0681000"/>
    <n v="0"/>
    <n v="0"/>
    <n v="60681000"/>
    <n v="0"/>
    <n v="0"/>
    <n v="60681000"/>
    <n v="0"/>
    <n v="0"/>
    <n v="0"/>
    <n v="0"/>
  </r>
  <r>
    <s v="41-06-00-073"/>
    <x v="2"/>
    <x v="24"/>
    <x v="2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73"/>
    <x v="2"/>
    <x v="24"/>
    <x v="2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3"/>
    <x v="2"/>
    <x v="24"/>
    <x v="2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541940"/>
    <n v="0"/>
    <n v="0"/>
    <n v="23541940"/>
    <n v="0"/>
    <n v="0"/>
    <n v="23541940"/>
    <n v="0"/>
    <n v="0"/>
    <n v="0"/>
    <n v="0"/>
  </r>
  <r>
    <s v="41-06-00-073"/>
    <x v="2"/>
    <x v="24"/>
    <x v="2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38693608"/>
    <n v="0"/>
    <n v="0"/>
    <n v="538693608"/>
    <n v="0"/>
    <n v="273301871"/>
    <n v="265391737"/>
    <n v="273301871"/>
    <n v="0"/>
    <n v="0"/>
    <n v="0"/>
  </r>
  <r>
    <s v="41-06-00-073"/>
    <x v="2"/>
    <x v="24"/>
    <x v="2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1294807"/>
    <n v="0"/>
    <n v="0"/>
    <n v="161294807"/>
    <n v="0"/>
    <n v="0"/>
    <n v="161294807"/>
    <n v="0"/>
    <n v="0"/>
    <n v="0"/>
    <n v="0"/>
  </r>
  <r>
    <s v="41-06-00-073"/>
    <x v="2"/>
    <x v="24"/>
    <x v="2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598000"/>
    <n v="0"/>
    <n v="0"/>
    <n v="8598000"/>
    <n v="0"/>
    <n v="0"/>
    <n v="8598000"/>
    <n v="0"/>
    <n v="0"/>
    <n v="0"/>
    <n v="0"/>
  </r>
  <r>
    <s v="41-06-00-073"/>
    <x v="2"/>
    <x v="24"/>
    <x v="2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50000"/>
    <n v="0"/>
    <n v="0"/>
    <n v="1350000"/>
    <n v="0"/>
    <n v="0"/>
    <n v="1350000"/>
    <n v="0"/>
    <n v="0"/>
    <n v="0"/>
    <n v="0"/>
  </r>
  <r>
    <s v="41-06-00-073"/>
    <x v="2"/>
    <x v="24"/>
    <x v="24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14134400"/>
    <n v="0"/>
    <n v="0"/>
    <n v="114134400"/>
    <n v="0"/>
    <n v="0"/>
    <n v="114134400"/>
    <n v="0"/>
    <n v="0"/>
    <n v="0"/>
    <n v="0"/>
  </r>
  <r>
    <s v="41-06-00-073"/>
    <x v="2"/>
    <x v="24"/>
    <x v="2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6000000"/>
    <n v="0"/>
    <n v="0"/>
    <n v="146000000"/>
    <n v="0"/>
    <n v="0"/>
    <n v="146000000"/>
    <n v="0"/>
    <n v="0"/>
    <n v="0"/>
    <n v="0"/>
  </r>
  <r>
    <s v="41-06-00-073"/>
    <x v="2"/>
    <x v="24"/>
    <x v="24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4900000"/>
    <n v="0"/>
    <n v="0"/>
    <n v="4900000"/>
    <n v="0"/>
    <n v="0"/>
    <n v="4900000"/>
    <n v="0"/>
    <n v="0"/>
    <n v="0"/>
    <n v="0"/>
  </r>
  <r>
    <s v="41-06-00-073"/>
    <x v="2"/>
    <x v="24"/>
    <x v="2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955546"/>
    <n v="0"/>
    <n v="0"/>
    <n v="21955546"/>
    <n v="0"/>
    <n v="0"/>
    <n v="21955546"/>
    <n v="0"/>
    <n v="0"/>
    <n v="0"/>
    <n v="0"/>
  </r>
  <r>
    <s v="41-06-00-073"/>
    <x v="2"/>
    <x v="24"/>
    <x v="2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00990266"/>
    <n v="0"/>
    <n v="0"/>
    <n v="100990266"/>
    <n v="0"/>
    <n v="0"/>
    <n v="100990266"/>
    <n v="0"/>
    <n v="0"/>
    <n v="0"/>
    <n v="0"/>
  </r>
  <r>
    <s v="41-06-00-073"/>
    <x v="2"/>
    <x v="24"/>
    <x v="2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420000"/>
    <n v="0"/>
    <n v="0"/>
    <n v="17420000"/>
    <n v="0"/>
    <n v="0"/>
    <n v="17420000"/>
    <n v="0"/>
    <n v="0"/>
    <n v="0"/>
    <n v="0"/>
  </r>
  <r>
    <s v="41-06-00-076"/>
    <x v="2"/>
    <x v="25"/>
    <x v="2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74252000"/>
    <n v="0"/>
    <n v="0"/>
    <n v="174252000"/>
    <n v="0"/>
    <n v="0"/>
    <n v="174252000"/>
    <n v="0"/>
    <n v="0"/>
    <n v="0"/>
    <n v="0"/>
  </r>
  <r>
    <s v="41-06-00-076"/>
    <x v="2"/>
    <x v="25"/>
    <x v="25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264000"/>
    <n v="0"/>
    <n v="0"/>
    <n v="2264000"/>
    <n v="0"/>
    <n v="0"/>
    <n v="2264000"/>
    <n v="0"/>
    <n v="0"/>
    <n v="0"/>
    <n v="0"/>
  </r>
  <r>
    <s v="41-06-00-076"/>
    <x v="2"/>
    <x v="25"/>
    <x v="25"/>
    <s v="A-2-0-4-1-9"/>
    <x v="15"/>
    <x v="0"/>
    <s v="DIRECCION ADMINISTRATIVA"/>
    <s v="Administrativa"/>
    <x v="0"/>
    <x v="4"/>
    <s v="0"/>
    <s v="4"/>
    <s v="1"/>
    <s v="9"/>
    <m/>
    <m/>
    <s v="Propios"/>
    <x v="0"/>
    <s v="CSF"/>
    <s v="EQUIPO DE CAFETERIA"/>
    <n v="22707532"/>
    <n v="0"/>
    <n v="0"/>
    <n v="22707532"/>
    <n v="0"/>
    <n v="0"/>
    <n v="22707532"/>
    <n v="0"/>
    <n v="0"/>
    <n v="0"/>
    <n v="0"/>
  </r>
  <r>
    <s v="41-06-00-076"/>
    <x v="2"/>
    <x v="25"/>
    <x v="2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7729000"/>
    <n v="0"/>
    <n v="0"/>
    <n v="37729000"/>
    <n v="0"/>
    <n v="0"/>
    <n v="37729000"/>
    <n v="0"/>
    <n v="0"/>
    <n v="0"/>
    <n v="0"/>
  </r>
  <r>
    <s v="41-06-00-076"/>
    <x v="2"/>
    <x v="25"/>
    <x v="2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4000000"/>
    <n v="0"/>
    <n v="0"/>
    <n v="34000000"/>
    <n v="0"/>
    <n v="0"/>
    <n v="34000000"/>
    <n v="0"/>
    <n v="0"/>
    <n v="0"/>
    <n v="0"/>
  </r>
  <r>
    <s v="41-06-00-076"/>
    <x v="2"/>
    <x v="25"/>
    <x v="25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37723588"/>
    <n v="0"/>
    <n v="0"/>
    <n v="237723588"/>
    <n v="0"/>
    <n v="0"/>
    <n v="237723588"/>
    <n v="0"/>
    <n v="0"/>
    <n v="0"/>
    <n v="0"/>
  </r>
  <r>
    <s v="41-06-00-076"/>
    <x v="2"/>
    <x v="25"/>
    <x v="2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1500000"/>
    <n v="0"/>
    <n v="0"/>
    <n v="41500000"/>
    <n v="0"/>
    <n v="0"/>
    <n v="41500000"/>
    <n v="0"/>
    <n v="0"/>
    <n v="0"/>
    <n v="0"/>
  </r>
  <r>
    <s v="41-06-00-076"/>
    <x v="2"/>
    <x v="25"/>
    <x v="2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3640000"/>
    <n v="0"/>
    <n v="0"/>
    <n v="3640000"/>
    <n v="0"/>
    <n v="0"/>
    <n v="3640000"/>
    <n v="0"/>
    <n v="0"/>
    <n v="0"/>
    <n v="0"/>
  </r>
  <r>
    <s v="41-06-00-076"/>
    <x v="2"/>
    <x v="25"/>
    <x v="2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03572000"/>
    <n v="0"/>
    <n v="0"/>
    <n v="203572000"/>
    <n v="0"/>
    <n v="0"/>
    <n v="203572000"/>
    <n v="0"/>
    <n v="0"/>
    <n v="0"/>
    <n v="0"/>
  </r>
  <r>
    <s v="41-06-00-076"/>
    <x v="2"/>
    <x v="25"/>
    <x v="2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8000000"/>
    <n v="0"/>
    <n v="0"/>
    <n v="28000000"/>
    <n v="0"/>
    <n v="0"/>
    <n v="28000000"/>
    <n v="0"/>
    <n v="0"/>
    <n v="0"/>
    <n v="0"/>
  </r>
  <r>
    <s v="41-06-00-076"/>
    <x v="2"/>
    <x v="25"/>
    <x v="2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0000000"/>
    <n v="0"/>
    <n v="0"/>
    <n v="40000000"/>
    <n v="0"/>
    <n v="0"/>
    <n v="40000000"/>
    <n v="0"/>
    <n v="0"/>
    <n v="0"/>
    <n v="0"/>
  </r>
  <r>
    <s v="41-06-00-076"/>
    <x v="2"/>
    <x v="25"/>
    <x v="2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42078919"/>
    <n v="0"/>
    <n v="0"/>
    <n v="242078919"/>
    <n v="0"/>
    <n v="0"/>
    <n v="242078919"/>
    <n v="0"/>
    <n v="0"/>
    <n v="0"/>
    <n v="0"/>
  </r>
  <r>
    <s v="41-06-00-076"/>
    <x v="2"/>
    <x v="25"/>
    <x v="2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70702964"/>
    <n v="0"/>
    <n v="0"/>
    <n v="1470702964"/>
    <n v="0"/>
    <n v="0"/>
    <n v="1470702964"/>
    <n v="0"/>
    <n v="0"/>
    <n v="0"/>
    <n v="0"/>
  </r>
  <r>
    <s v="41-06-00-076"/>
    <x v="2"/>
    <x v="25"/>
    <x v="2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87309870"/>
    <n v="0"/>
    <n v="0"/>
    <n v="187309870"/>
    <n v="0"/>
    <n v="0"/>
    <n v="187309870"/>
    <n v="0"/>
    <n v="0"/>
    <n v="0"/>
    <n v="0"/>
  </r>
  <r>
    <s v="41-06-00-076"/>
    <x v="2"/>
    <x v="25"/>
    <x v="2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76"/>
    <x v="2"/>
    <x v="25"/>
    <x v="2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007642"/>
    <n v="0"/>
    <n v="0"/>
    <n v="12007642"/>
    <n v="0"/>
    <n v="0"/>
    <n v="12007642"/>
    <n v="0"/>
    <n v="0"/>
    <n v="0"/>
    <n v="0"/>
  </r>
  <r>
    <s v="41-06-00-076"/>
    <x v="2"/>
    <x v="25"/>
    <x v="2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490889472"/>
    <n v="0"/>
    <n v="0"/>
    <n v="17490889472"/>
    <n v="0"/>
    <n v="0"/>
    <n v="17490889472"/>
    <n v="0"/>
    <n v="0"/>
    <n v="0"/>
    <n v="0"/>
  </r>
  <r>
    <s v="41-06-00-076"/>
    <x v="2"/>
    <x v="25"/>
    <x v="2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2496255344"/>
    <n v="0"/>
    <n v="0"/>
    <n v="32496255344"/>
    <n v="0"/>
    <n v="0"/>
    <n v="32496255344"/>
    <n v="0"/>
    <n v="0"/>
    <n v="0"/>
    <n v="0"/>
  </r>
  <r>
    <s v="41-06-00-076"/>
    <x v="2"/>
    <x v="25"/>
    <x v="2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61880782"/>
    <n v="0"/>
    <n v="0"/>
    <n v="861880782"/>
    <n v="0"/>
    <n v="0"/>
    <n v="861880782"/>
    <n v="0"/>
    <n v="0"/>
    <n v="0"/>
    <n v="0"/>
  </r>
  <r>
    <s v="41-06-00-076"/>
    <x v="2"/>
    <x v="25"/>
    <x v="25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117963944"/>
    <n v="0"/>
    <n v="0"/>
    <n v="14117963944"/>
    <n v="0"/>
    <n v="0"/>
    <n v="14117963944"/>
    <n v="0"/>
    <n v="0"/>
    <n v="0"/>
    <n v="0"/>
  </r>
  <r>
    <s v="41-06-00-076"/>
    <x v="2"/>
    <x v="25"/>
    <x v="2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872056000"/>
    <n v="0"/>
    <n v="0"/>
    <n v="2872056000"/>
    <n v="0"/>
    <n v="0"/>
    <n v="2872056000"/>
    <n v="0"/>
    <n v="0"/>
    <n v="0"/>
    <n v="0"/>
  </r>
  <r>
    <s v="41-06-00-076"/>
    <x v="2"/>
    <x v="25"/>
    <x v="2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76"/>
    <x v="2"/>
    <x v="25"/>
    <x v="2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50000000"/>
    <n v="0"/>
    <n v="0"/>
    <n v="250000000"/>
    <n v="0"/>
    <n v="0"/>
    <n v="250000000"/>
    <n v="0"/>
    <n v="0"/>
    <n v="0"/>
    <n v="0"/>
  </r>
  <r>
    <s v="41-06-00-076"/>
    <x v="2"/>
    <x v="25"/>
    <x v="2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068820666"/>
    <n v="0"/>
    <n v="0"/>
    <n v="98068820666"/>
    <n v="0"/>
    <n v="0"/>
    <n v="98068820666"/>
    <n v="0"/>
    <n v="0"/>
    <n v="0"/>
    <n v="0"/>
  </r>
  <r>
    <s v="41-06-00-076"/>
    <x v="2"/>
    <x v="25"/>
    <x v="2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1706766847"/>
    <n v="0"/>
    <n v="0"/>
    <n v="111706766847"/>
    <n v="0"/>
    <n v="0"/>
    <n v="111706766847"/>
    <n v="0"/>
    <n v="0"/>
    <n v="0"/>
    <n v="0"/>
  </r>
  <r>
    <s v="41-06-00-076"/>
    <x v="2"/>
    <x v="25"/>
    <x v="25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8022181033"/>
    <n v="0"/>
    <n v="0"/>
    <n v="8022181033"/>
    <n v="0"/>
    <n v="0"/>
    <n v="8022181033"/>
    <n v="0"/>
    <n v="0"/>
    <n v="0"/>
    <n v="0"/>
  </r>
  <r>
    <s v="41-06-00-076"/>
    <x v="2"/>
    <x v="25"/>
    <x v="2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291212000"/>
    <n v="0"/>
    <n v="0"/>
    <n v="2291212000"/>
    <n v="0"/>
    <n v="0"/>
    <n v="2291212000"/>
    <n v="0"/>
    <n v="0"/>
    <n v="0"/>
    <n v="0"/>
  </r>
  <r>
    <s v="41-06-00-076"/>
    <x v="2"/>
    <x v="25"/>
    <x v="2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6"/>
    <x v="2"/>
    <x v="25"/>
    <x v="2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140721383"/>
    <n v="0"/>
    <n v="0"/>
    <n v="3140721383"/>
    <n v="0"/>
    <n v="0"/>
    <n v="3140721383"/>
    <n v="0"/>
    <n v="0"/>
    <n v="0"/>
    <n v="0"/>
  </r>
  <r>
    <s v="41-06-00-076"/>
    <x v="2"/>
    <x v="25"/>
    <x v="2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87077809"/>
    <n v="0"/>
    <n v="0"/>
    <n v="1187077809"/>
    <n v="0"/>
    <n v="0"/>
    <n v="1187077809"/>
    <n v="0"/>
    <n v="0"/>
    <n v="0"/>
    <n v="0"/>
  </r>
  <r>
    <s v="41-06-00-076"/>
    <x v="2"/>
    <x v="25"/>
    <x v="2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6"/>
    <x v="2"/>
    <x v="25"/>
    <x v="2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724326"/>
    <n v="0"/>
    <n v="0"/>
    <n v="6724326"/>
    <n v="0"/>
    <n v="0"/>
    <n v="6724326"/>
    <n v="0"/>
    <n v="0"/>
    <n v="0"/>
    <n v="0"/>
  </r>
  <r>
    <s v="41-06-00-076"/>
    <x v="2"/>
    <x v="25"/>
    <x v="2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7317575"/>
    <n v="0"/>
    <n v="0"/>
    <n v="2017317575"/>
    <n v="0"/>
    <n v="0"/>
    <n v="2017317575"/>
    <n v="0"/>
    <n v="0"/>
    <n v="0"/>
    <n v="0"/>
  </r>
  <r>
    <s v="41-06-00-076"/>
    <x v="2"/>
    <x v="25"/>
    <x v="2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59425775"/>
    <n v="0"/>
    <n v="0"/>
    <n v="1259425775"/>
    <n v="0"/>
    <n v="0"/>
    <n v="1259425775"/>
    <n v="0"/>
    <n v="0"/>
    <n v="0"/>
    <n v="0"/>
  </r>
  <r>
    <s v="41-06-00-076"/>
    <x v="2"/>
    <x v="25"/>
    <x v="2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803702"/>
    <n v="0"/>
    <n v="0"/>
    <n v="607803702"/>
    <n v="0"/>
    <n v="0"/>
    <n v="607803702"/>
    <n v="0"/>
    <n v="0"/>
    <n v="0"/>
    <n v="0"/>
  </r>
  <r>
    <s v="41-06-00-076"/>
    <x v="2"/>
    <x v="25"/>
    <x v="2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6"/>
    <x v="2"/>
    <x v="25"/>
    <x v="2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76"/>
    <x v="2"/>
    <x v="25"/>
    <x v="2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3761554"/>
    <n v="0"/>
    <n v="0"/>
    <n v="63761554"/>
    <n v="0"/>
    <n v="0"/>
    <n v="63761554"/>
    <n v="0"/>
    <n v="0"/>
    <n v="0"/>
    <n v="0"/>
  </r>
  <r>
    <s v="41-06-00-076"/>
    <x v="2"/>
    <x v="25"/>
    <x v="2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929036"/>
    <n v="0"/>
    <n v="0"/>
    <n v="929036"/>
    <n v="0"/>
    <n v="0"/>
    <n v="929036"/>
    <n v="0"/>
    <n v="0"/>
    <n v="0"/>
    <n v="0"/>
  </r>
  <r>
    <s v="41-06-00-076"/>
    <x v="2"/>
    <x v="25"/>
    <x v="2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6"/>
    <x v="2"/>
    <x v="25"/>
    <x v="2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485000"/>
    <n v="0"/>
    <n v="0"/>
    <n v="10485000"/>
    <n v="0"/>
    <n v="0"/>
    <n v="10485000"/>
    <n v="0"/>
    <n v="0"/>
    <n v="0"/>
    <n v="0"/>
  </r>
  <r>
    <s v="41-06-00-076"/>
    <x v="2"/>
    <x v="25"/>
    <x v="2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911680200"/>
    <n v="0"/>
    <n v="0"/>
    <n v="1911680200"/>
    <n v="0"/>
    <n v="0"/>
    <n v="1911680200"/>
    <n v="0"/>
    <n v="0"/>
    <n v="0"/>
    <n v="0"/>
  </r>
  <r>
    <s v="41-06-00-076"/>
    <x v="2"/>
    <x v="25"/>
    <x v="2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6894000"/>
    <n v="0"/>
    <n v="0"/>
    <n v="66894000"/>
    <n v="0"/>
    <n v="0"/>
    <n v="66894000"/>
    <n v="0"/>
    <n v="0"/>
    <n v="0"/>
    <n v="0"/>
  </r>
  <r>
    <s v="41-06-00-076"/>
    <x v="2"/>
    <x v="25"/>
    <x v="2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76"/>
    <x v="2"/>
    <x v="25"/>
    <x v="2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7162124"/>
    <n v="0"/>
    <n v="0"/>
    <n v="57162124"/>
    <n v="0"/>
    <n v="0"/>
    <n v="57162124"/>
    <n v="0"/>
    <n v="0"/>
    <n v="0"/>
    <n v="0"/>
  </r>
  <r>
    <s v="41-06-00-076"/>
    <x v="2"/>
    <x v="25"/>
    <x v="2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51283138"/>
    <n v="0"/>
    <n v="0"/>
    <n v="551283138"/>
    <n v="0"/>
    <n v="0"/>
    <n v="551283138"/>
    <n v="0"/>
    <n v="0"/>
    <n v="0"/>
    <n v="0"/>
  </r>
  <r>
    <s v="41-06-00-076"/>
    <x v="2"/>
    <x v="25"/>
    <x v="2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77445469"/>
    <n v="0"/>
    <n v="0"/>
    <n v="277445469"/>
    <n v="0"/>
    <n v="0"/>
    <n v="277445469"/>
    <n v="0"/>
    <n v="0"/>
    <n v="0"/>
    <n v="0"/>
  </r>
  <r>
    <s v="41-06-00-076"/>
    <x v="2"/>
    <x v="25"/>
    <x v="2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4035700"/>
    <n v="0"/>
    <n v="0"/>
    <n v="14035700"/>
    <n v="0"/>
    <n v="0"/>
    <n v="14035700"/>
    <n v="0"/>
    <n v="0"/>
    <n v="0"/>
    <n v="0"/>
  </r>
  <r>
    <s v="41-06-00-076"/>
    <x v="2"/>
    <x v="25"/>
    <x v="2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750000"/>
    <n v="0"/>
    <n v="0"/>
    <n v="1750000"/>
    <n v="0"/>
    <n v="0"/>
    <n v="1750000"/>
    <n v="0"/>
    <n v="0"/>
    <n v="0"/>
    <n v="0"/>
  </r>
  <r>
    <s v="41-06-00-076"/>
    <x v="2"/>
    <x v="25"/>
    <x v="2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73000000"/>
    <n v="0"/>
    <n v="0"/>
    <n v="173000000"/>
    <n v="0"/>
    <n v="0"/>
    <n v="173000000"/>
    <n v="0"/>
    <n v="0"/>
    <n v="0"/>
    <n v="0"/>
  </r>
  <r>
    <s v="41-06-00-076"/>
    <x v="2"/>
    <x v="25"/>
    <x v="2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76"/>
    <x v="2"/>
    <x v="25"/>
    <x v="2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76"/>
    <x v="2"/>
    <x v="25"/>
    <x v="2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4990000"/>
    <n v="0"/>
    <n v="0"/>
    <n v="14990000"/>
    <n v="0"/>
    <n v="0"/>
    <n v="14990000"/>
    <n v="0"/>
    <n v="0"/>
    <n v="0"/>
    <n v="0"/>
  </r>
  <r>
    <s v="41-06-00-081"/>
    <x v="2"/>
    <x v="26"/>
    <x v="2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656000"/>
    <n v="0"/>
    <n v="0"/>
    <n v="7656000"/>
    <n v="0"/>
    <n v="0"/>
    <n v="7656000"/>
    <n v="0"/>
    <n v="0"/>
    <n v="0"/>
    <n v="0"/>
  </r>
  <r>
    <s v="41-06-00-081"/>
    <x v="2"/>
    <x v="26"/>
    <x v="2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073000"/>
    <n v="0"/>
    <n v="0"/>
    <n v="7073000"/>
    <n v="0"/>
    <n v="0"/>
    <n v="7073000"/>
    <n v="0"/>
    <n v="0"/>
    <n v="0"/>
    <n v="0"/>
  </r>
  <r>
    <s v="41-06-00-081"/>
    <x v="2"/>
    <x v="26"/>
    <x v="2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81"/>
    <x v="2"/>
    <x v="26"/>
    <x v="26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1"/>
    <x v="2"/>
    <x v="26"/>
    <x v="2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1"/>
    <x v="2"/>
    <x v="26"/>
    <x v="2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669000"/>
    <n v="0"/>
    <n v="0"/>
    <n v="5669000"/>
    <n v="0"/>
    <n v="0"/>
    <n v="5669000"/>
    <n v="0"/>
    <n v="0"/>
    <n v="0"/>
    <n v="0"/>
  </r>
  <r>
    <s v="41-06-00-081"/>
    <x v="2"/>
    <x v="26"/>
    <x v="2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2101000"/>
    <n v="0"/>
    <n v="0"/>
    <n v="52101000"/>
    <n v="0"/>
    <n v="0"/>
    <n v="52101000"/>
    <n v="0"/>
    <n v="0"/>
    <n v="0"/>
    <n v="0"/>
  </r>
  <r>
    <s v="41-06-00-081"/>
    <x v="2"/>
    <x v="26"/>
    <x v="2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669000"/>
    <n v="0"/>
    <n v="0"/>
    <n v="669000"/>
    <n v="0"/>
    <n v="0"/>
    <n v="669000"/>
    <n v="0"/>
    <n v="0"/>
    <n v="0"/>
    <n v="0"/>
  </r>
  <r>
    <s v="41-06-00-081"/>
    <x v="2"/>
    <x v="26"/>
    <x v="2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91036"/>
    <n v="0"/>
    <n v="0"/>
    <n v="3991036"/>
    <n v="0"/>
    <n v="0"/>
    <n v="3991036"/>
    <n v="0"/>
    <n v="0"/>
    <n v="0"/>
    <n v="0"/>
  </r>
  <r>
    <s v="41-06-00-081"/>
    <x v="2"/>
    <x v="26"/>
    <x v="2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1"/>
    <x v="2"/>
    <x v="26"/>
    <x v="2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3853316"/>
    <n v="0"/>
    <n v="0"/>
    <n v="23853316"/>
    <n v="0"/>
    <n v="0"/>
    <n v="23853316"/>
    <n v="0"/>
    <n v="0"/>
    <n v="0"/>
    <n v="0"/>
  </r>
  <r>
    <s v="41-06-00-081"/>
    <x v="2"/>
    <x v="26"/>
    <x v="2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15458637"/>
    <n v="0"/>
    <n v="0"/>
    <n v="415458637"/>
    <n v="0"/>
    <n v="415458637"/>
    <n v="0"/>
    <n v="415458637"/>
    <n v="0"/>
    <n v="0"/>
    <n v="0"/>
  </r>
  <r>
    <s v="41-06-00-081"/>
    <x v="2"/>
    <x v="26"/>
    <x v="26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70085694"/>
    <n v="0"/>
    <n v="0"/>
    <n v="70085694"/>
    <n v="0"/>
    <n v="0"/>
    <n v="70085694"/>
    <n v="0"/>
    <n v="0"/>
    <n v="0"/>
    <n v="0"/>
  </r>
  <r>
    <s v="41-06-00-081"/>
    <x v="2"/>
    <x v="26"/>
    <x v="2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1"/>
    <x v="2"/>
    <x v="26"/>
    <x v="2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4828339"/>
    <n v="0"/>
    <n v="0"/>
    <n v="14828339"/>
    <n v="0"/>
    <n v="0"/>
    <n v="14828339"/>
    <n v="0"/>
    <n v="0"/>
    <n v="0"/>
    <n v="0"/>
  </r>
  <r>
    <s v="41-06-00-081"/>
    <x v="2"/>
    <x v="26"/>
    <x v="2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99932280"/>
    <n v="0"/>
    <n v="0"/>
    <n v="1499932280"/>
    <n v="0"/>
    <n v="0"/>
    <n v="1499932280"/>
    <n v="0"/>
    <n v="0"/>
    <n v="0"/>
    <n v="0"/>
  </r>
  <r>
    <s v="41-06-00-081"/>
    <x v="2"/>
    <x v="26"/>
    <x v="2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37439435"/>
    <n v="0"/>
    <n v="0"/>
    <n v="137439435"/>
    <n v="0"/>
    <n v="0"/>
    <n v="137439435"/>
    <n v="0"/>
    <n v="0"/>
    <n v="0"/>
    <n v="0"/>
  </r>
  <r>
    <s v="41-06-00-081"/>
    <x v="2"/>
    <x v="26"/>
    <x v="2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10958296"/>
    <n v="0"/>
    <n v="0"/>
    <n v="410958296"/>
    <n v="0"/>
    <n v="410958296"/>
    <n v="0"/>
    <n v="410958296"/>
    <n v="0"/>
    <n v="0"/>
    <n v="0"/>
  </r>
  <r>
    <s v="41-06-00-081"/>
    <x v="2"/>
    <x v="26"/>
    <x v="2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81"/>
    <x v="2"/>
    <x v="26"/>
    <x v="2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81"/>
    <x v="2"/>
    <x v="26"/>
    <x v="2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7860000"/>
    <n v="0"/>
    <n v="0"/>
    <n v="177860000"/>
    <n v="0"/>
    <n v="0"/>
    <n v="177860000"/>
    <n v="0"/>
    <n v="0"/>
    <n v="0"/>
    <n v="0"/>
  </r>
  <r>
    <s v="41-06-00-081"/>
    <x v="2"/>
    <x v="26"/>
    <x v="2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681725080"/>
    <n v="0"/>
    <n v="0"/>
    <n v="16681725080"/>
    <n v="0"/>
    <n v="16477872420"/>
    <n v="203852660"/>
    <n v="16477872420"/>
    <n v="0"/>
    <n v="0"/>
    <n v="0"/>
  </r>
  <r>
    <s v="41-06-00-081"/>
    <x v="2"/>
    <x v="26"/>
    <x v="2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51861653"/>
    <n v="0"/>
    <n v="0"/>
    <n v="1751861653"/>
    <n v="0"/>
    <n v="959065775"/>
    <n v="792795878"/>
    <n v="959065775"/>
    <n v="0"/>
    <n v="0"/>
    <n v="0"/>
  </r>
  <r>
    <s v="41-06-00-081"/>
    <x v="2"/>
    <x v="26"/>
    <x v="2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1868667"/>
    <n v="0"/>
    <n v="0"/>
    <n v="381868667"/>
    <n v="0"/>
    <n v="0"/>
    <n v="381868667"/>
    <n v="0"/>
    <n v="0"/>
    <n v="0"/>
    <n v="0"/>
  </r>
  <r>
    <s v="41-06-00-081"/>
    <x v="2"/>
    <x v="26"/>
    <x v="2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1"/>
    <x v="2"/>
    <x v="26"/>
    <x v="2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78854385"/>
    <n v="0"/>
    <n v="0"/>
    <n v="1878854385"/>
    <n v="0"/>
    <n v="364616625"/>
    <n v="1514237760"/>
    <n v="364616625"/>
    <n v="0"/>
    <n v="0"/>
    <n v="0"/>
  </r>
  <r>
    <s v="41-06-00-081"/>
    <x v="2"/>
    <x v="26"/>
    <x v="2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86482694"/>
    <n v="0"/>
    <n v="0"/>
    <n v="486482694"/>
    <n v="0"/>
    <n v="486482694"/>
    <n v="0"/>
    <n v="486482694"/>
    <n v="0"/>
    <n v="0"/>
    <n v="0"/>
  </r>
  <r>
    <s v="41-06-00-081"/>
    <x v="2"/>
    <x v="26"/>
    <x v="2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1"/>
    <x v="2"/>
    <x v="26"/>
    <x v="2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0"/>
    <n v="0"/>
    <n v="0"/>
    <n v="14645000"/>
    <n v="0"/>
    <n v="0"/>
    <n v="14645000"/>
    <n v="0"/>
    <n v="0"/>
    <n v="0"/>
    <n v="0"/>
  </r>
  <r>
    <s v="41-06-00-081"/>
    <x v="2"/>
    <x v="26"/>
    <x v="2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635784147"/>
    <n v="0"/>
    <n v="0"/>
    <n v="1635784147"/>
    <n v="0"/>
    <n v="1317166070"/>
    <n v="318618077"/>
    <n v="1317166070"/>
    <n v="0"/>
    <n v="0"/>
    <n v="0"/>
  </r>
  <r>
    <s v="41-06-00-081"/>
    <x v="2"/>
    <x v="26"/>
    <x v="2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6981657"/>
    <n v="0"/>
    <n v="0"/>
    <n v="316981657"/>
    <n v="0"/>
    <n v="255017330"/>
    <n v="61964327"/>
    <n v="255017330"/>
    <n v="0"/>
    <n v="0"/>
    <n v="0"/>
  </r>
  <r>
    <s v="41-06-00-081"/>
    <x v="2"/>
    <x v="26"/>
    <x v="2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47773099"/>
    <n v="0"/>
    <n v="0"/>
    <n v="347773099"/>
    <n v="0"/>
    <n v="347773099"/>
    <n v="0"/>
    <n v="347773099"/>
    <n v="0"/>
    <n v="0"/>
    <n v="0"/>
  </r>
  <r>
    <s v="41-06-00-081"/>
    <x v="2"/>
    <x v="26"/>
    <x v="2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1"/>
    <x v="2"/>
    <x v="26"/>
    <x v="2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81"/>
    <x v="2"/>
    <x v="26"/>
    <x v="2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043010"/>
    <n v="0"/>
    <n v="0"/>
    <n v="28043010"/>
    <n v="0"/>
    <n v="0"/>
    <n v="28043010"/>
    <n v="0"/>
    <n v="0"/>
    <n v="0"/>
    <n v="0"/>
  </r>
  <r>
    <s v="41-06-00-081"/>
    <x v="2"/>
    <x v="26"/>
    <x v="2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06693"/>
    <n v="0"/>
    <n v="0"/>
    <n v="406693"/>
    <n v="0"/>
    <n v="0"/>
    <n v="406693"/>
    <n v="0"/>
    <n v="0"/>
    <n v="0"/>
    <n v="0"/>
  </r>
  <r>
    <s v="41-06-00-081"/>
    <x v="2"/>
    <x v="26"/>
    <x v="2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1"/>
    <x v="2"/>
    <x v="26"/>
    <x v="2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684000"/>
    <n v="0"/>
    <n v="0"/>
    <n v="3684000"/>
    <n v="0"/>
    <n v="0"/>
    <n v="3684000"/>
    <n v="0"/>
    <n v="0"/>
    <n v="0"/>
    <n v="0"/>
  </r>
  <r>
    <s v="41-06-00-081"/>
    <x v="2"/>
    <x v="26"/>
    <x v="2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3643000"/>
    <n v="0"/>
    <n v="0"/>
    <n v="343643000"/>
    <n v="0"/>
    <n v="0"/>
    <n v="343643000"/>
    <n v="0"/>
    <n v="0"/>
    <n v="0"/>
    <n v="0"/>
  </r>
  <r>
    <s v="41-06-00-081"/>
    <x v="2"/>
    <x v="26"/>
    <x v="2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9566000"/>
    <n v="0"/>
    <n v="0"/>
    <n v="19566000"/>
    <n v="0"/>
    <n v="0"/>
    <n v="19566000"/>
    <n v="0"/>
    <n v="0"/>
    <n v="0"/>
    <n v="0"/>
  </r>
  <r>
    <s v="41-06-00-081"/>
    <x v="2"/>
    <x v="26"/>
    <x v="2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81"/>
    <x v="2"/>
    <x v="26"/>
    <x v="2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1"/>
    <x v="2"/>
    <x v="26"/>
    <x v="2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05757186"/>
    <n v="0"/>
    <n v="0"/>
    <n v="405757186"/>
    <n v="0"/>
    <n v="202144229"/>
    <n v="203612957"/>
    <n v="202144229"/>
    <n v="0"/>
    <n v="0"/>
    <n v="0"/>
  </r>
  <r>
    <s v="41-06-00-081"/>
    <x v="2"/>
    <x v="26"/>
    <x v="2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2830801"/>
    <n v="0"/>
    <n v="0"/>
    <n v="12830801"/>
    <n v="0"/>
    <n v="6415400"/>
    <n v="6415401"/>
    <n v="6415400"/>
    <n v="0"/>
    <n v="0"/>
    <n v="0"/>
  </r>
  <r>
    <s v="41-06-00-081"/>
    <x v="2"/>
    <x v="26"/>
    <x v="2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936332"/>
    <n v="0"/>
    <n v="0"/>
    <n v="38936332"/>
    <n v="0"/>
    <n v="0"/>
    <n v="38936332"/>
    <n v="0"/>
    <n v="0"/>
    <n v="0"/>
    <n v="0"/>
  </r>
  <r>
    <s v="41-06-00-081"/>
    <x v="2"/>
    <x v="26"/>
    <x v="2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6000"/>
    <n v="0"/>
    <n v="0"/>
    <n v="6176000"/>
    <n v="0"/>
    <n v="0"/>
    <n v="6176000"/>
    <n v="0"/>
    <n v="0"/>
    <n v="0"/>
    <n v="0"/>
  </r>
  <r>
    <s v="41-06-00-081"/>
    <x v="2"/>
    <x v="26"/>
    <x v="2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81"/>
    <x v="2"/>
    <x v="26"/>
    <x v="2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86000000"/>
    <n v="0"/>
    <n v="0"/>
    <n v="86000000"/>
    <n v="0"/>
    <n v="0"/>
    <n v="86000000"/>
    <n v="0"/>
    <n v="0"/>
    <n v="0"/>
    <n v="0"/>
  </r>
  <r>
    <s v="41-06-00-081"/>
    <x v="2"/>
    <x v="26"/>
    <x v="2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870000"/>
    <n v="0"/>
    <n v="0"/>
    <n v="11870000"/>
    <n v="0"/>
    <n v="0"/>
    <n v="11870000"/>
    <n v="0"/>
    <n v="0"/>
    <n v="0"/>
    <n v="0"/>
  </r>
  <r>
    <s v="41-06-00-081"/>
    <x v="2"/>
    <x v="26"/>
    <x v="2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1"/>
    <x v="2"/>
    <x v="26"/>
    <x v="2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880000"/>
    <n v="0"/>
    <n v="0"/>
    <n v="12880000"/>
    <n v="0"/>
    <n v="0"/>
    <n v="12880000"/>
    <n v="0"/>
    <n v="0"/>
    <n v="0"/>
    <n v="0"/>
  </r>
  <r>
    <s v="41-06-00-085"/>
    <x v="2"/>
    <x v="27"/>
    <x v="2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85"/>
    <x v="2"/>
    <x v="27"/>
    <x v="2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575000"/>
    <n v="0"/>
    <n v="0"/>
    <n v="2575000"/>
    <n v="0"/>
    <n v="0"/>
    <n v="2575000"/>
    <n v="0"/>
    <n v="0"/>
    <n v="0"/>
    <n v="0"/>
  </r>
  <r>
    <s v="41-06-00-085"/>
    <x v="2"/>
    <x v="27"/>
    <x v="2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85"/>
    <x v="2"/>
    <x v="27"/>
    <x v="2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561000"/>
    <n v="0"/>
    <n v="0"/>
    <n v="1561000"/>
    <n v="0"/>
    <n v="0"/>
    <n v="1561000"/>
    <n v="0"/>
    <n v="0"/>
    <n v="0"/>
    <n v="0"/>
  </r>
  <r>
    <s v="41-06-00-085"/>
    <x v="2"/>
    <x v="27"/>
    <x v="27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2386987"/>
    <n v="0"/>
    <n v="0"/>
    <n v="62386987"/>
    <n v="0"/>
    <n v="0"/>
    <n v="62386987"/>
    <n v="0"/>
    <n v="0"/>
    <n v="0"/>
    <n v="0"/>
  </r>
  <r>
    <s v="41-06-00-085"/>
    <x v="2"/>
    <x v="27"/>
    <x v="2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85"/>
    <x v="2"/>
    <x v="27"/>
    <x v="2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85"/>
    <x v="2"/>
    <x v="27"/>
    <x v="2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7080000"/>
    <n v="0"/>
    <n v="0"/>
    <n v="37080000"/>
    <n v="0"/>
    <n v="0"/>
    <n v="37080000"/>
    <n v="0"/>
    <n v="0"/>
    <n v="0"/>
    <n v="0"/>
  </r>
  <r>
    <s v="41-06-00-085"/>
    <x v="2"/>
    <x v="27"/>
    <x v="2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85"/>
    <x v="2"/>
    <x v="27"/>
    <x v="2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000000"/>
    <n v="0"/>
    <n v="0"/>
    <n v="2000000"/>
    <n v="0"/>
    <n v="0"/>
    <n v="2000000"/>
    <n v="0"/>
    <n v="0"/>
    <n v="0"/>
    <n v="0"/>
  </r>
  <r>
    <s v="41-06-00-085"/>
    <x v="2"/>
    <x v="27"/>
    <x v="2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5"/>
    <x v="2"/>
    <x v="27"/>
    <x v="2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9655473"/>
    <n v="0"/>
    <n v="0"/>
    <n v="29655473"/>
    <n v="0"/>
    <n v="0"/>
    <n v="29655473"/>
    <n v="0"/>
    <n v="0"/>
    <n v="0"/>
    <n v="0"/>
  </r>
  <r>
    <s v="41-06-00-085"/>
    <x v="2"/>
    <x v="27"/>
    <x v="2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76996741"/>
    <n v="0"/>
    <n v="0"/>
    <n v="376996741"/>
    <n v="0"/>
    <n v="376996741"/>
    <n v="0"/>
    <n v="376996741"/>
    <n v="0"/>
    <n v="0"/>
    <n v="0"/>
  </r>
  <r>
    <s v="41-06-00-085"/>
    <x v="2"/>
    <x v="27"/>
    <x v="2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85483234"/>
    <n v="0"/>
    <n v="0"/>
    <n v="85483234"/>
    <n v="0"/>
    <n v="0"/>
    <n v="85483234"/>
    <n v="0"/>
    <n v="0"/>
    <n v="0"/>
    <n v="0"/>
  </r>
  <r>
    <s v="41-06-00-085"/>
    <x v="2"/>
    <x v="27"/>
    <x v="2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436314"/>
    <n v="0"/>
    <n v="0"/>
    <n v="73436314"/>
    <n v="0"/>
    <n v="0"/>
    <n v="73436314"/>
    <n v="0"/>
    <n v="0"/>
    <n v="0"/>
    <n v="0"/>
  </r>
  <r>
    <s v="41-06-00-085"/>
    <x v="2"/>
    <x v="27"/>
    <x v="2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882327"/>
    <n v="0"/>
    <n v="0"/>
    <n v="11882327"/>
    <n v="0"/>
    <n v="0"/>
    <n v="11882327"/>
    <n v="0"/>
    <n v="0"/>
    <n v="0"/>
    <n v="0"/>
  </r>
  <r>
    <s v="41-06-00-085"/>
    <x v="2"/>
    <x v="27"/>
    <x v="2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1220408"/>
    <n v="0"/>
    <n v="0"/>
    <n v="281220408"/>
    <n v="0"/>
    <n v="192226608"/>
    <n v="88993800"/>
    <n v="192226608"/>
    <n v="0"/>
    <n v="0"/>
    <n v="0"/>
  </r>
  <r>
    <s v="41-06-00-085"/>
    <x v="2"/>
    <x v="27"/>
    <x v="2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970194297"/>
    <n v="0"/>
    <n v="0"/>
    <n v="2970194297"/>
    <n v="0"/>
    <n v="2501865846"/>
    <n v="468328451"/>
    <n v="2501865846"/>
    <n v="0"/>
    <n v="0"/>
    <n v="0"/>
  </r>
  <r>
    <s v="41-06-00-085"/>
    <x v="2"/>
    <x v="27"/>
    <x v="2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0962423"/>
    <n v="0"/>
    <n v="0"/>
    <n v="70962423"/>
    <n v="0"/>
    <n v="0"/>
    <n v="70962423"/>
    <n v="0"/>
    <n v="0"/>
    <n v="0"/>
    <n v="0"/>
  </r>
  <r>
    <s v="41-06-00-085"/>
    <x v="2"/>
    <x v="27"/>
    <x v="2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820990898"/>
    <n v="0"/>
    <n v="0"/>
    <n v="820990898"/>
    <n v="0"/>
    <n v="820990898"/>
    <n v="0"/>
    <n v="820990898"/>
    <n v="0"/>
    <n v="0"/>
    <n v="0"/>
  </r>
  <r>
    <s v="41-06-00-085"/>
    <x v="2"/>
    <x v="27"/>
    <x v="2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47158500"/>
    <n v="0"/>
    <n v="0"/>
    <n v="547158500"/>
    <n v="0"/>
    <n v="0"/>
    <n v="547158500"/>
    <n v="0"/>
    <n v="0"/>
    <n v="0"/>
    <n v="0"/>
  </r>
  <r>
    <s v="41-06-00-085"/>
    <x v="2"/>
    <x v="27"/>
    <x v="2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85"/>
    <x v="2"/>
    <x v="27"/>
    <x v="2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7689000"/>
    <n v="0"/>
    <n v="0"/>
    <n v="67689000"/>
    <n v="0"/>
    <n v="0"/>
    <n v="67689000"/>
    <n v="0"/>
    <n v="0"/>
    <n v="0"/>
    <n v="0"/>
  </r>
  <r>
    <s v="41-06-00-085"/>
    <x v="2"/>
    <x v="27"/>
    <x v="2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7300555308"/>
    <n v="0"/>
    <n v="0"/>
    <n v="17300555308"/>
    <n v="0"/>
    <n v="15925361616"/>
    <n v="1375193692"/>
    <n v="15925361616"/>
    <n v="0"/>
    <n v="0"/>
    <n v="0"/>
  </r>
  <r>
    <s v="41-06-00-085"/>
    <x v="2"/>
    <x v="27"/>
    <x v="2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28709671"/>
    <n v="0"/>
    <n v="0"/>
    <n v="428709671"/>
    <n v="0"/>
    <n v="264720309"/>
    <n v="163989362"/>
    <n v="264720309"/>
    <n v="0"/>
    <n v="0"/>
    <n v="0"/>
  </r>
  <r>
    <s v="41-06-00-085"/>
    <x v="2"/>
    <x v="27"/>
    <x v="2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20730000"/>
    <n v="0"/>
    <n v="0"/>
    <n v="520730000"/>
    <n v="0"/>
    <n v="0"/>
    <n v="520730000"/>
    <n v="0"/>
    <n v="0"/>
    <n v="0"/>
    <n v="0"/>
  </r>
  <r>
    <s v="41-06-00-085"/>
    <x v="2"/>
    <x v="27"/>
    <x v="2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5"/>
    <x v="2"/>
    <x v="27"/>
    <x v="2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170219933"/>
    <n v="0"/>
    <n v="0"/>
    <n v="1170219933"/>
    <n v="0"/>
    <n v="304941213"/>
    <n v="865278720"/>
    <n v="304941213"/>
    <n v="0"/>
    <n v="0"/>
    <n v="0"/>
  </r>
  <r>
    <s v="41-06-00-085"/>
    <x v="2"/>
    <x v="27"/>
    <x v="2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218342"/>
    <n v="0"/>
    <n v="0"/>
    <n v="139218342"/>
    <n v="0"/>
    <n v="34886565"/>
    <n v="104331777"/>
    <n v="34886565"/>
    <n v="0"/>
    <n v="0"/>
    <n v="0"/>
  </r>
  <r>
    <s v="41-06-00-085"/>
    <x v="2"/>
    <x v="27"/>
    <x v="2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5"/>
    <x v="2"/>
    <x v="27"/>
    <x v="2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6562736"/>
    <n v="0"/>
    <n v="0"/>
    <n v="16562736"/>
    <n v="0"/>
    <n v="0"/>
    <n v="16562736"/>
    <n v="0"/>
    <n v="0"/>
    <n v="0"/>
    <n v="0"/>
  </r>
  <r>
    <s v="41-06-00-085"/>
    <x v="2"/>
    <x v="27"/>
    <x v="2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48608525"/>
    <n v="0"/>
    <n v="0"/>
    <n v="748608525"/>
    <n v="0"/>
    <n v="603075390"/>
    <n v="145533135"/>
    <n v="603075390"/>
    <n v="0"/>
    <n v="0"/>
    <n v="0"/>
  </r>
  <r>
    <s v="41-06-00-085"/>
    <x v="2"/>
    <x v="27"/>
    <x v="2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47361575"/>
    <n v="0"/>
    <n v="0"/>
    <n v="147361575"/>
    <n v="0"/>
    <n v="118598910"/>
    <n v="28762665"/>
    <n v="118598910"/>
    <n v="0"/>
    <n v="0"/>
    <n v="0"/>
  </r>
  <r>
    <s v="41-06-00-085"/>
    <x v="2"/>
    <x v="27"/>
    <x v="2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3815635"/>
    <n v="0"/>
    <n v="0"/>
    <n v="283815635"/>
    <n v="0"/>
    <n v="283815635"/>
    <n v="0"/>
    <n v="283815635"/>
    <n v="0"/>
    <n v="0"/>
    <n v="0"/>
  </r>
  <r>
    <s v="41-06-00-085"/>
    <x v="2"/>
    <x v="27"/>
    <x v="2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5"/>
    <x v="2"/>
    <x v="27"/>
    <x v="2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85"/>
    <x v="2"/>
    <x v="27"/>
    <x v="2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754962"/>
    <n v="0"/>
    <n v="0"/>
    <n v="43754962"/>
    <n v="0"/>
    <n v="0"/>
    <n v="43754962"/>
    <n v="0"/>
    <n v="0"/>
    <n v="0"/>
    <n v="0"/>
  </r>
  <r>
    <s v="41-06-00-085"/>
    <x v="2"/>
    <x v="27"/>
    <x v="2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96030"/>
    <n v="0"/>
    <n v="0"/>
    <n v="596030"/>
    <n v="0"/>
    <n v="0"/>
    <n v="596030"/>
    <n v="0"/>
    <n v="0"/>
    <n v="0"/>
    <n v="0"/>
  </r>
  <r>
    <s v="41-06-00-085"/>
    <x v="2"/>
    <x v="27"/>
    <x v="2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85"/>
    <x v="2"/>
    <x v="27"/>
    <x v="2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551000"/>
    <n v="0"/>
    <n v="0"/>
    <n v="4551000"/>
    <n v="0"/>
    <n v="0"/>
    <n v="4551000"/>
    <n v="0"/>
    <n v="0"/>
    <n v="0"/>
    <n v="0"/>
  </r>
  <r>
    <s v="41-06-00-085"/>
    <x v="2"/>
    <x v="27"/>
    <x v="2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0894500"/>
    <n v="0"/>
    <n v="0"/>
    <n v="570894500"/>
    <n v="0"/>
    <n v="0"/>
    <n v="570894500"/>
    <n v="0"/>
    <n v="0"/>
    <n v="0"/>
    <n v="0"/>
  </r>
  <r>
    <s v="41-06-00-085"/>
    <x v="2"/>
    <x v="27"/>
    <x v="2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1917000"/>
    <n v="0"/>
    <n v="0"/>
    <n v="31917000"/>
    <n v="0"/>
    <n v="0"/>
    <n v="31917000"/>
    <n v="0"/>
    <n v="0"/>
    <n v="0"/>
    <n v="0"/>
  </r>
  <r>
    <s v="41-06-00-085"/>
    <x v="2"/>
    <x v="27"/>
    <x v="2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85"/>
    <x v="2"/>
    <x v="27"/>
    <x v="2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5"/>
    <x v="2"/>
    <x v="27"/>
    <x v="2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5108900"/>
    <n v="0"/>
    <n v="0"/>
    <n v="335108900"/>
    <n v="0"/>
    <n v="158183468"/>
    <n v="176925432"/>
    <n v="158183468"/>
    <n v="0"/>
    <n v="0"/>
    <n v="0"/>
  </r>
  <r>
    <s v="41-06-00-085"/>
    <x v="2"/>
    <x v="27"/>
    <x v="2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18471095"/>
    <n v="0"/>
    <n v="0"/>
    <n v="218471095"/>
    <n v="0"/>
    <n v="109235547"/>
    <n v="109235548"/>
    <n v="109235547"/>
    <n v="0"/>
    <n v="0"/>
    <n v="0"/>
  </r>
  <r>
    <s v="41-06-00-085"/>
    <x v="2"/>
    <x v="27"/>
    <x v="2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8795435"/>
    <n v="0"/>
    <n v="0"/>
    <n v="78795435"/>
    <n v="0"/>
    <n v="0"/>
    <n v="78795435"/>
    <n v="0"/>
    <n v="0"/>
    <n v="0"/>
    <n v="0"/>
  </r>
  <r>
    <s v="41-06-00-085"/>
    <x v="2"/>
    <x v="27"/>
    <x v="2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675000"/>
    <n v="0"/>
    <n v="0"/>
    <n v="2675000"/>
    <n v="0"/>
    <n v="0"/>
    <n v="2675000"/>
    <n v="0"/>
    <n v="0"/>
    <n v="0"/>
    <n v="0"/>
  </r>
  <r>
    <s v="41-06-00-085"/>
    <x v="2"/>
    <x v="27"/>
    <x v="2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85"/>
    <x v="2"/>
    <x v="27"/>
    <x v="2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8000000"/>
    <n v="0"/>
    <n v="0"/>
    <n v="148000000"/>
    <n v="0"/>
    <n v="0"/>
    <n v="148000000"/>
    <n v="0"/>
    <n v="0"/>
    <n v="0"/>
    <n v="0"/>
  </r>
  <r>
    <s v="41-06-00-085"/>
    <x v="2"/>
    <x v="27"/>
    <x v="2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170000"/>
    <n v="0"/>
    <n v="0"/>
    <n v="11170000"/>
    <n v="0"/>
    <n v="0"/>
    <n v="11170000"/>
    <n v="0"/>
    <n v="0"/>
    <n v="0"/>
    <n v="0"/>
  </r>
  <r>
    <s v="41-06-00-085"/>
    <x v="2"/>
    <x v="27"/>
    <x v="2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5"/>
    <x v="2"/>
    <x v="27"/>
    <x v="2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080000"/>
    <n v="0"/>
    <n v="0"/>
    <n v="5080000"/>
    <n v="0"/>
    <n v="0"/>
    <n v="5080000"/>
    <n v="0"/>
    <n v="0"/>
    <n v="0"/>
    <n v="0"/>
  </r>
  <r>
    <s v="41-06-00-086"/>
    <x v="2"/>
    <x v="28"/>
    <x v="2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3711000"/>
    <n v="0"/>
    <n v="0"/>
    <n v="13711000"/>
    <n v="0"/>
    <n v="0"/>
    <n v="13711000"/>
    <n v="0"/>
    <n v="0"/>
    <n v="0"/>
    <n v="0"/>
  </r>
  <r>
    <s v="41-06-00-086"/>
    <x v="2"/>
    <x v="28"/>
    <x v="2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0926000"/>
    <n v="0"/>
    <n v="0"/>
    <n v="30926000"/>
    <n v="0"/>
    <n v="0"/>
    <n v="30926000"/>
    <n v="0"/>
    <n v="0"/>
    <n v="0"/>
    <n v="0"/>
  </r>
  <r>
    <s v="41-06-00-086"/>
    <x v="2"/>
    <x v="28"/>
    <x v="2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3000000"/>
    <n v="0"/>
    <n v="0"/>
    <n v="13000000"/>
    <n v="0"/>
    <n v="0"/>
    <n v="13000000"/>
    <n v="0"/>
    <n v="0"/>
    <n v="0"/>
    <n v="0"/>
  </r>
  <r>
    <s v="41-06-00-086"/>
    <x v="2"/>
    <x v="28"/>
    <x v="2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500000"/>
    <n v="0"/>
    <n v="0"/>
    <n v="20500000"/>
    <n v="0"/>
    <n v="0"/>
    <n v="20500000"/>
    <n v="0"/>
    <n v="0"/>
    <n v="0"/>
    <n v="0"/>
  </r>
  <r>
    <s v="41-06-00-086"/>
    <x v="2"/>
    <x v="28"/>
    <x v="2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218000"/>
    <n v="0"/>
    <n v="0"/>
    <n v="6218000"/>
    <n v="0"/>
    <n v="0"/>
    <n v="6218000"/>
    <n v="0"/>
    <n v="0"/>
    <n v="0"/>
    <n v="0"/>
  </r>
  <r>
    <s v="41-06-00-086"/>
    <x v="2"/>
    <x v="28"/>
    <x v="2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3216000"/>
    <n v="0"/>
    <n v="0"/>
    <n v="43216000"/>
    <n v="0"/>
    <n v="0"/>
    <n v="43216000"/>
    <n v="0"/>
    <n v="0"/>
    <n v="0"/>
    <n v="0"/>
  </r>
  <r>
    <s v="41-06-00-086"/>
    <x v="2"/>
    <x v="28"/>
    <x v="2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59000"/>
    <n v="0"/>
    <n v="0"/>
    <n v="359000"/>
    <n v="0"/>
    <n v="0"/>
    <n v="359000"/>
    <n v="0"/>
    <n v="0"/>
    <n v="0"/>
    <n v="0"/>
  </r>
  <r>
    <s v="41-06-00-086"/>
    <x v="2"/>
    <x v="28"/>
    <x v="2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48650"/>
    <n v="0"/>
    <n v="0"/>
    <n v="4148650"/>
    <n v="0"/>
    <n v="0"/>
    <n v="4148650"/>
    <n v="0"/>
    <n v="0"/>
    <n v="0"/>
    <n v="0"/>
  </r>
  <r>
    <s v="41-06-00-086"/>
    <x v="2"/>
    <x v="28"/>
    <x v="2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86"/>
    <x v="2"/>
    <x v="28"/>
    <x v="2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3845921"/>
    <n v="0"/>
    <n v="0"/>
    <n v="33845921"/>
    <n v="0"/>
    <n v="0"/>
    <n v="33845921"/>
    <n v="0"/>
    <n v="0"/>
    <n v="0"/>
    <n v="0"/>
  </r>
  <r>
    <s v="41-06-00-086"/>
    <x v="2"/>
    <x v="28"/>
    <x v="2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77435924"/>
    <n v="0"/>
    <n v="0"/>
    <n v="1677435924"/>
    <n v="0"/>
    <n v="1677435924"/>
    <n v="0"/>
    <n v="1677435924"/>
    <n v="0"/>
    <n v="0"/>
    <n v="0"/>
  </r>
  <r>
    <s v="41-06-00-086"/>
    <x v="2"/>
    <x v="28"/>
    <x v="2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02081950"/>
    <n v="0"/>
    <n v="0"/>
    <n v="102081950"/>
    <n v="0"/>
    <n v="0"/>
    <n v="102081950"/>
    <n v="0"/>
    <n v="0"/>
    <n v="0"/>
    <n v="0"/>
  </r>
  <r>
    <s v="41-06-00-086"/>
    <x v="2"/>
    <x v="28"/>
    <x v="2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86"/>
    <x v="2"/>
    <x v="28"/>
    <x v="2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409661"/>
    <n v="0"/>
    <n v="0"/>
    <n v="16409661"/>
    <n v="0"/>
    <n v="0"/>
    <n v="16409661"/>
    <n v="0"/>
    <n v="0"/>
    <n v="0"/>
    <n v="0"/>
  </r>
  <r>
    <s v="41-06-00-086"/>
    <x v="2"/>
    <x v="28"/>
    <x v="2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43227605"/>
    <n v="0"/>
    <n v="0"/>
    <n v="343227605"/>
    <n v="0"/>
    <n v="343227605"/>
    <n v="0"/>
    <n v="343227605"/>
    <n v="0"/>
    <n v="0"/>
    <n v="0"/>
  </r>
  <r>
    <s v="41-06-00-086"/>
    <x v="2"/>
    <x v="28"/>
    <x v="2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355542853"/>
    <n v="0"/>
    <n v="0"/>
    <n v="1355542853"/>
    <n v="0"/>
    <n v="176516403"/>
    <n v="1179026450"/>
    <n v="176516403"/>
    <n v="0"/>
    <n v="0"/>
    <n v="0"/>
  </r>
  <r>
    <s v="41-06-00-086"/>
    <x v="2"/>
    <x v="28"/>
    <x v="2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45966487"/>
    <n v="0"/>
    <n v="0"/>
    <n v="45966487"/>
    <n v="0"/>
    <n v="0"/>
    <n v="45966487"/>
    <n v="0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505214"/>
    <n v="0"/>
    <n v="0"/>
    <n v="4505214"/>
    <n v="0"/>
    <n v="4505214"/>
    <n v="0"/>
    <n v="4505214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98041107"/>
    <n v="0"/>
    <n v="0"/>
    <n v="298041107"/>
    <n v="0"/>
    <n v="298041107"/>
    <n v="0"/>
    <n v="298041107"/>
    <n v="0"/>
    <n v="0"/>
    <n v="0"/>
  </r>
  <r>
    <s v="41-06-00-086"/>
    <x v="2"/>
    <x v="28"/>
    <x v="2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27842500"/>
    <n v="0"/>
    <n v="0"/>
    <n v="627842500"/>
    <n v="0"/>
    <n v="0"/>
    <n v="627842500"/>
    <n v="0"/>
    <n v="0"/>
    <n v="0"/>
    <n v="0"/>
  </r>
  <r>
    <s v="41-06-00-086"/>
    <x v="2"/>
    <x v="28"/>
    <x v="2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86"/>
    <x v="2"/>
    <x v="28"/>
    <x v="2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5843000"/>
    <n v="0"/>
    <n v="0"/>
    <n v="55843000"/>
    <n v="0"/>
    <n v="0"/>
    <n v="55843000"/>
    <n v="0"/>
    <n v="0"/>
    <n v="0"/>
    <n v="0"/>
  </r>
  <r>
    <s v="41-06-00-086"/>
    <x v="2"/>
    <x v="28"/>
    <x v="2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9456849990"/>
    <n v="0"/>
    <n v="0"/>
    <n v="19456849990"/>
    <n v="0"/>
    <n v="19186110699"/>
    <n v="270739291"/>
    <n v="19186110699"/>
    <n v="0"/>
    <n v="0"/>
    <n v="0"/>
  </r>
  <r>
    <s v="41-06-00-086"/>
    <x v="2"/>
    <x v="28"/>
    <x v="2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45334925"/>
    <n v="0"/>
    <n v="0"/>
    <n v="1345334925"/>
    <n v="0"/>
    <n v="0"/>
    <n v="1345334925"/>
    <n v="0"/>
    <n v="0"/>
    <n v="0"/>
    <n v="0"/>
  </r>
  <r>
    <s v="41-06-00-086"/>
    <x v="2"/>
    <x v="28"/>
    <x v="2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486014667"/>
    <n v="0"/>
    <n v="0"/>
    <n v="486014667"/>
    <n v="0"/>
    <n v="0"/>
    <n v="486014667"/>
    <n v="0"/>
    <n v="0"/>
    <n v="0"/>
    <n v="0"/>
  </r>
  <r>
    <s v="41-06-00-086"/>
    <x v="2"/>
    <x v="28"/>
    <x v="2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6"/>
    <x v="2"/>
    <x v="28"/>
    <x v="2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25877393"/>
    <n v="0"/>
    <n v="0"/>
    <n v="1625877393"/>
    <n v="0"/>
    <n v="652438833"/>
    <n v="973438560"/>
    <n v="652438833"/>
    <n v="0"/>
    <n v="0"/>
    <n v="0"/>
  </r>
  <r>
    <s v="41-06-00-086"/>
    <x v="2"/>
    <x v="28"/>
    <x v="2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43861862"/>
    <n v="0"/>
    <n v="0"/>
    <n v="1443861862"/>
    <n v="0"/>
    <n v="1443861862"/>
    <n v="0"/>
    <n v="1443861862"/>
    <n v="0"/>
    <n v="0"/>
    <n v="0"/>
  </r>
  <r>
    <s v="41-06-00-086"/>
    <x v="2"/>
    <x v="28"/>
    <x v="2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6"/>
    <x v="2"/>
    <x v="28"/>
    <x v="2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60321"/>
    <n v="0"/>
    <n v="0"/>
    <n v="23560321"/>
    <n v="0"/>
    <n v="0"/>
    <n v="23560321"/>
    <n v="0"/>
    <n v="0"/>
    <n v="0"/>
    <n v="0"/>
  </r>
  <r>
    <s v="41-06-00-086"/>
    <x v="2"/>
    <x v="28"/>
    <x v="2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75500226"/>
    <n v="0"/>
    <n v="0"/>
    <n v="1575500226"/>
    <n v="0"/>
    <n v="1205865325"/>
    <n v="369634901"/>
    <n v="1205865325"/>
    <n v="0"/>
    <n v="0"/>
    <n v="0"/>
  </r>
  <r>
    <s v="41-06-00-086"/>
    <x v="2"/>
    <x v="28"/>
    <x v="2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68156480"/>
    <n v="0"/>
    <n v="0"/>
    <n v="868156480"/>
    <n v="0"/>
    <n v="446618025"/>
    <n v="421538455"/>
    <n v="446618025"/>
    <n v="0"/>
    <n v="0"/>
    <n v="0"/>
  </r>
  <r>
    <s v="41-06-00-086"/>
    <x v="2"/>
    <x v="28"/>
    <x v="2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239471"/>
    <n v="0"/>
    <n v="0"/>
    <n v="607239471"/>
    <n v="0"/>
    <n v="607239471"/>
    <n v="0"/>
    <n v="607239471"/>
    <n v="0"/>
    <n v="0"/>
    <n v="0"/>
  </r>
  <r>
    <s v="41-06-00-086"/>
    <x v="2"/>
    <x v="28"/>
    <x v="2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6"/>
    <x v="2"/>
    <x v="28"/>
    <x v="2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86"/>
    <x v="2"/>
    <x v="28"/>
    <x v="2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86"/>
    <x v="2"/>
    <x v="28"/>
    <x v="2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86"/>
    <x v="2"/>
    <x v="28"/>
    <x v="2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86"/>
    <x v="2"/>
    <x v="28"/>
    <x v="2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154000"/>
    <n v="0"/>
    <n v="0"/>
    <n v="6154000"/>
    <n v="0"/>
    <n v="0"/>
    <n v="6154000"/>
    <n v="0"/>
    <n v="0"/>
    <n v="0"/>
    <n v="0"/>
  </r>
  <r>
    <s v="41-06-00-086"/>
    <x v="2"/>
    <x v="28"/>
    <x v="2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11130000"/>
    <n v="0"/>
    <n v="0"/>
    <n v="511130000"/>
    <n v="0"/>
    <n v="118224800"/>
    <n v="392905200"/>
    <n v="0"/>
    <n v="0"/>
    <n v="0"/>
    <n v="0"/>
  </r>
  <r>
    <s v="41-06-00-086"/>
    <x v="2"/>
    <x v="28"/>
    <x v="2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4276000"/>
    <n v="0"/>
    <n v="0"/>
    <n v="44276000"/>
    <n v="0"/>
    <n v="0"/>
    <n v="44276000"/>
    <n v="0"/>
    <n v="0"/>
    <n v="0"/>
    <n v="0"/>
  </r>
  <r>
    <s v="41-06-00-086"/>
    <x v="2"/>
    <x v="28"/>
    <x v="2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6"/>
    <x v="2"/>
    <x v="28"/>
    <x v="2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63519660"/>
    <n v="0"/>
    <n v="0"/>
    <n v="363519660"/>
    <n v="0"/>
    <n v="0"/>
    <n v="363519660"/>
    <n v="0"/>
    <n v="0"/>
    <n v="0"/>
    <n v="0"/>
  </r>
  <r>
    <s v="41-06-00-086"/>
    <x v="2"/>
    <x v="28"/>
    <x v="2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7925500"/>
    <n v="0"/>
    <n v="0"/>
    <n v="117925500"/>
    <n v="0"/>
    <n v="0"/>
    <n v="117925500"/>
    <n v="0"/>
    <n v="0"/>
    <n v="0"/>
    <n v="0"/>
  </r>
  <r>
    <s v="41-06-00-086"/>
    <x v="2"/>
    <x v="28"/>
    <x v="2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0003997"/>
    <n v="0"/>
    <n v="0"/>
    <n v="50003997"/>
    <n v="0"/>
    <n v="0"/>
    <n v="50003997"/>
    <n v="0"/>
    <n v="0"/>
    <n v="0"/>
    <n v="0"/>
  </r>
  <r>
    <s v="41-06-00-086"/>
    <x v="2"/>
    <x v="28"/>
    <x v="2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544250"/>
    <n v="0"/>
    <n v="0"/>
    <n v="4544250"/>
    <n v="0"/>
    <n v="0"/>
    <n v="4544250"/>
    <n v="0"/>
    <n v="0"/>
    <n v="0"/>
    <n v="0"/>
  </r>
  <r>
    <s v="41-06-00-086"/>
    <x v="2"/>
    <x v="28"/>
    <x v="2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00000"/>
    <n v="0"/>
    <n v="0"/>
    <n v="300000"/>
    <n v="0"/>
    <n v="0"/>
    <n v="300000"/>
    <n v="0"/>
    <n v="0"/>
    <n v="0"/>
    <n v="0"/>
  </r>
  <r>
    <s v="41-06-00-086"/>
    <x v="2"/>
    <x v="28"/>
    <x v="2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50000000"/>
    <n v="0"/>
    <n v="0"/>
    <n v="150000000"/>
    <n v="0"/>
    <n v="0"/>
    <n v="150000000"/>
    <n v="0"/>
    <n v="0"/>
    <n v="0"/>
    <n v="0"/>
  </r>
  <r>
    <s v="41-06-00-086"/>
    <x v="2"/>
    <x v="28"/>
    <x v="2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8700000"/>
    <n v="0"/>
    <n v="0"/>
    <n v="18700000"/>
    <n v="0"/>
    <n v="0"/>
    <n v="18700000"/>
    <n v="0"/>
    <n v="0"/>
    <n v="0"/>
    <n v="0"/>
  </r>
  <r>
    <s v="41-06-00-086"/>
    <x v="2"/>
    <x v="28"/>
    <x v="2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86"/>
    <x v="2"/>
    <x v="28"/>
    <x v="2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790000"/>
    <n v="0"/>
    <n v="0"/>
    <n v="16790000"/>
    <n v="0"/>
    <n v="0"/>
    <n v="16790000"/>
    <n v="0"/>
    <n v="0"/>
    <n v="0"/>
    <n v="0"/>
  </r>
  <r>
    <s v="41-06-00-088"/>
    <x v="2"/>
    <x v="29"/>
    <x v="2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145000"/>
    <n v="0"/>
    <n v="0"/>
    <n v="8145000"/>
    <n v="0"/>
    <n v="0"/>
    <n v="8145000"/>
    <n v="0"/>
    <n v="0"/>
    <n v="0"/>
    <n v="0"/>
  </r>
  <r>
    <s v="41-06-00-088"/>
    <x v="2"/>
    <x v="29"/>
    <x v="2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88"/>
    <x v="2"/>
    <x v="29"/>
    <x v="29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8"/>
    <x v="2"/>
    <x v="29"/>
    <x v="2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8"/>
    <x v="2"/>
    <x v="29"/>
    <x v="2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605000"/>
    <n v="0"/>
    <n v="0"/>
    <n v="6605000"/>
    <n v="0"/>
    <n v="0"/>
    <n v="6605000"/>
    <n v="0"/>
    <n v="0"/>
    <n v="0"/>
    <n v="0"/>
  </r>
  <r>
    <s v="41-06-00-088"/>
    <x v="2"/>
    <x v="29"/>
    <x v="2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084000"/>
    <n v="0"/>
    <n v="0"/>
    <n v="61084000"/>
    <n v="0"/>
    <n v="0"/>
    <n v="61084000"/>
    <n v="0"/>
    <n v="0"/>
    <n v="0"/>
    <n v="0"/>
  </r>
  <r>
    <s v="41-06-00-088"/>
    <x v="2"/>
    <x v="29"/>
    <x v="2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35936"/>
    <n v="3000000"/>
    <n v="0"/>
    <n v="3335936"/>
    <n v="0"/>
    <n v="0"/>
    <n v="3335936"/>
    <n v="0"/>
    <n v="0"/>
    <n v="0"/>
    <n v="0"/>
  </r>
  <r>
    <s v="41-06-00-088"/>
    <x v="2"/>
    <x v="29"/>
    <x v="2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88"/>
    <x v="2"/>
    <x v="29"/>
    <x v="2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1596921"/>
    <n v="0"/>
    <n v="0"/>
    <n v="21596921"/>
    <n v="0"/>
    <n v="0"/>
    <n v="21596921"/>
    <n v="0"/>
    <n v="0"/>
    <n v="0"/>
    <n v="0"/>
  </r>
  <r>
    <s v="41-06-00-088"/>
    <x v="2"/>
    <x v="29"/>
    <x v="2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8"/>
    <x v="2"/>
    <x v="29"/>
    <x v="2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66487"/>
    <n v="0"/>
    <n v="0"/>
    <n v="966487"/>
    <n v="0"/>
    <n v="0"/>
    <n v="966487"/>
    <n v="0"/>
    <n v="0"/>
    <n v="0"/>
    <n v="0"/>
  </r>
  <r>
    <s v="41-06-00-088"/>
    <x v="2"/>
    <x v="29"/>
    <x v="2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797260240"/>
    <n v="0"/>
    <n v="0"/>
    <n v="797260240"/>
    <n v="0"/>
    <n v="797260240"/>
    <n v="0"/>
    <n v="797260240"/>
    <n v="0"/>
    <n v="0"/>
    <n v="0"/>
  </r>
  <r>
    <s v="41-06-00-088"/>
    <x v="2"/>
    <x v="29"/>
    <x v="2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83632430"/>
    <n v="0"/>
    <n v="0"/>
    <n v="83632430"/>
    <n v="0"/>
    <n v="0"/>
    <n v="83632430"/>
    <n v="0"/>
    <n v="0"/>
    <n v="0"/>
    <n v="0"/>
  </r>
  <r>
    <s v="41-06-00-088"/>
    <x v="2"/>
    <x v="29"/>
    <x v="2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69575698"/>
    <n v="0"/>
    <n v="0"/>
    <n v="269575698"/>
    <n v="0"/>
    <n v="269575698"/>
    <n v="0"/>
    <n v="269575698"/>
    <n v="0"/>
    <n v="0"/>
    <n v="0"/>
  </r>
  <r>
    <s v="41-06-00-088"/>
    <x v="2"/>
    <x v="29"/>
    <x v="2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436413500"/>
    <n v="0"/>
    <n v="0"/>
    <n v="436413500"/>
    <n v="0"/>
    <n v="0"/>
    <n v="436413500"/>
    <n v="0"/>
    <n v="0"/>
    <n v="0"/>
    <n v="0"/>
  </r>
  <r>
    <s v="41-06-00-088"/>
    <x v="2"/>
    <x v="29"/>
    <x v="2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88"/>
    <x v="2"/>
    <x v="29"/>
    <x v="2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00000"/>
    <n v="0"/>
    <n v="0"/>
    <n v="500000"/>
    <n v="0"/>
    <n v="0"/>
    <n v="500000"/>
    <n v="0"/>
    <n v="0"/>
    <n v="0"/>
    <n v="0"/>
  </r>
  <r>
    <s v="41-06-00-088"/>
    <x v="2"/>
    <x v="29"/>
    <x v="2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79427930"/>
    <n v="0"/>
    <n v="0"/>
    <n v="2379427930"/>
    <n v="0"/>
    <n v="2328844261"/>
    <n v="50583669"/>
    <n v="2328844261"/>
    <n v="0"/>
    <n v="0"/>
    <n v="0"/>
  </r>
  <r>
    <s v="41-06-00-088"/>
    <x v="2"/>
    <x v="29"/>
    <x v="2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07200955"/>
    <n v="0"/>
    <n v="0"/>
    <n v="807200955"/>
    <n v="0"/>
    <n v="471031595"/>
    <n v="336169360"/>
    <n v="471031595"/>
    <n v="0"/>
    <n v="0"/>
    <n v="0"/>
  </r>
  <r>
    <s v="41-06-00-088"/>
    <x v="2"/>
    <x v="29"/>
    <x v="2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44304600"/>
    <n v="0"/>
    <n v="0"/>
    <n v="344304600"/>
    <n v="0"/>
    <n v="0"/>
    <n v="344304600"/>
    <n v="0"/>
    <n v="0"/>
    <n v="0"/>
    <n v="0"/>
  </r>
  <r>
    <s v="41-06-00-088"/>
    <x v="2"/>
    <x v="29"/>
    <x v="2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8"/>
    <x v="2"/>
    <x v="29"/>
    <x v="2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34748671"/>
    <n v="0"/>
    <n v="0"/>
    <n v="834748671"/>
    <n v="0"/>
    <n v="185789631"/>
    <n v="648959040"/>
    <n v="185789631"/>
    <n v="0"/>
    <n v="0"/>
    <n v="0"/>
  </r>
  <r>
    <s v="41-06-00-088"/>
    <x v="2"/>
    <x v="29"/>
    <x v="2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8570924"/>
    <n v="0"/>
    <n v="0"/>
    <n v="318570924"/>
    <n v="0"/>
    <n v="318570924"/>
    <n v="0"/>
    <n v="318570924"/>
    <n v="0"/>
    <n v="0"/>
    <n v="0"/>
  </r>
  <r>
    <s v="41-06-00-088"/>
    <x v="2"/>
    <x v="29"/>
    <x v="2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8"/>
    <x v="2"/>
    <x v="29"/>
    <x v="2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565340"/>
    <n v="0"/>
    <n v="0"/>
    <n v="8565340"/>
    <n v="0"/>
    <n v="0"/>
    <n v="8565340"/>
    <n v="0"/>
    <n v="0"/>
    <n v="0"/>
    <n v="0"/>
  </r>
  <r>
    <s v="41-06-00-088"/>
    <x v="2"/>
    <x v="29"/>
    <x v="2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63549750"/>
    <n v="0"/>
    <n v="0"/>
    <n v="663549750"/>
    <n v="0"/>
    <n v="534321000"/>
    <n v="129228750"/>
    <n v="534321000"/>
    <n v="0"/>
    <n v="0"/>
    <n v="0"/>
  </r>
  <r>
    <s v="41-06-00-088"/>
    <x v="2"/>
    <x v="29"/>
    <x v="2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4292519"/>
    <n v="0"/>
    <n v="0"/>
    <n v="214292519"/>
    <n v="0"/>
    <n v="214292519"/>
    <n v="0"/>
    <n v="214292519"/>
    <n v="0"/>
    <n v="0"/>
    <n v="0"/>
  </r>
  <r>
    <s v="41-06-00-088"/>
    <x v="2"/>
    <x v="29"/>
    <x v="2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8"/>
    <x v="2"/>
    <x v="29"/>
    <x v="2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42007680"/>
    <n v="0"/>
    <n v="0"/>
    <n v="42007680"/>
    <n v="0"/>
    <n v="0"/>
    <n v="42007680"/>
    <n v="0"/>
    <n v="0"/>
    <n v="0"/>
    <n v="0"/>
  </r>
  <r>
    <s v="41-06-00-088"/>
    <x v="2"/>
    <x v="29"/>
    <x v="2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4411057"/>
    <n v="0"/>
    <n v="0"/>
    <n v="14411057"/>
    <n v="0"/>
    <n v="0"/>
    <n v="14411057"/>
    <n v="0"/>
    <n v="0"/>
    <n v="0"/>
    <n v="0"/>
  </r>
  <r>
    <s v="41-06-00-088"/>
    <x v="2"/>
    <x v="29"/>
    <x v="2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225675"/>
    <n v="0"/>
    <n v="0"/>
    <n v="225675"/>
    <n v="0"/>
    <n v="0"/>
    <n v="225675"/>
    <n v="0"/>
    <n v="0"/>
    <n v="0"/>
    <n v="0"/>
  </r>
  <r>
    <s v="41-06-00-088"/>
    <x v="2"/>
    <x v="29"/>
    <x v="2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8"/>
    <x v="2"/>
    <x v="29"/>
    <x v="2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060000"/>
    <n v="0"/>
    <n v="0"/>
    <n v="3060000"/>
    <n v="0"/>
    <n v="0"/>
    <n v="3060000"/>
    <n v="0"/>
    <n v="0"/>
    <n v="0"/>
    <n v="0"/>
  </r>
  <r>
    <s v="41-06-00-088"/>
    <x v="2"/>
    <x v="29"/>
    <x v="2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48338500"/>
    <n v="0"/>
    <n v="0"/>
    <n v="148338500"/>
    <n v="0"/>
    <n v="0"/>
    <n v="148338500"/>
    <n v="0"/>
    <n v="0"/>
    <n v="0"/>
    <n v="0"/>
  </r>
  <r>
    <s v="41-06-00-088"/>
    <x v="2"/>
    <x v="29"/>
    <x v="2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2671000"/>
    <n v="0"/>
    <n v="0"/>
    <n v="22671000"/>
    <n v="0"/>
    <n v="0"/>
    <n v="22671000"/>
    <n v="0"/>
    <n v="0"/>
    <n v="0"/>
    <n v="0"/>
  </r>
  <r>
    <s v="41-06-00-088"/>
    <x v="2"/>
    <x v="29"/>
    <x v="2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6389067"/>
    <n v="0"/>
    <n v="0"/>
    <n v="26389067"/>
    <n v="0"/>
    <n v="0"/>
    <n v="26389067"/>
    <n v="0"/>
    <n v="0"/>
    <n v="0"/>
    <n v="0"/>
  </r>
  <r>
    <s v="41-06-00-088"/>
    <x v="2"/>
    <x v="29"/>
    <x v="2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4057566"/>
    <n v="0"/>
    <n v="0"/>
    <n v="394057566"/>
    <n v="0"/>
    <n v="78836958"/>
    <n v="315220608"/>
    <n v="78836958"/>
    <n v="0"/>
    <n v="0"/>
    <n v="0"/>
  </r>
  <r>
    <s v="41-06-00-088"/>
    <x v="2"/>
    <x v="29"/>
    <x v="2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960380"/>
    <n v="0"/>
    <n v="0"/>
    <n v="22960380"/>
    <n v="0"/>
    <n v="11480190"/>
    <n v="11480190"/>
    <n v="11480190"/>
    <n v="0"/>
    <n v="0"/>
    <n v="0"/>
  </r>
  <r>
    <s v="41-06-00-088"/>
    <x v="2"/>
    <x v="29"/>
    <x v="2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724641"/>
    <n v="0"/>
    <n v="0"/>
    <n v="34724641"/>
    <n v="0"/>
    <n v="0"/>
    <n v="34724641"/>
    <n v="0"/>
    <n v="0"/>
    <n v="0"/>
    <n v="0"/>
  </r>
  <r>
    <s v="41-06-00-088"/>
    <x v="2"/>
    <x v="29"/>
    <x v="2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3500000"/>
    <n v="0"/>
    <n v="0"/>
    <n v="3500000"/>
    <n v="0"/>
    <n v="0"/>
    <n v="3500000"/>
    <n v="0"/>
    <n v="0"/>
    <n v="0"/>
    <n v="0"/>
  </r>
  <r>
    <s v="41-06-00-088"/>
    <x v="2"/>
    <x v="29"/>
    <x v="2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88"/>
    <x v="2"/>
    <x v="29"/>
    <x v="2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6000000"/>
    <n v="0"/>
    <n v="0"/>
    <n v="76000000"/>
    <n v="0"/>
    <n v="0"/>
    <n v="76000000"/>
    <n v="0"/>
    <n v="0"/>
    <n v="0"/>
    <n v="0"/>
  </r>
  <r>
    <s v="41-06-00-088"/>
    <x v="2"/>
    <x v="29"/>
    <x v="2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8900000"/>
    <n v="0"/>
    <n v="0"/>
    <n v="8900000"/>
    <n v="0"/>
    <n v="0"/>
    <n v="8900000"/>
    <n v="0"/>
    <n v="0"/>
    <n v="0"/>
    <n v="0"/>
  </r>
  <r>
    <s v="41-06-00-088"/>
    <x v="2"/>
    <x v="29"/>
    <x v="2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8"/>
    <x v="2"/>
    <x v="29"/>
    <x v="2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6260000"/>
    <n v="0"/>
    <n v="0"/>
    <n v="6260000"/>
    <n v="0"/>
    <n v="0"/>
    <n v="6260000"/>
    <n v="0"/>
    <n v="0"/>
    <n v="0"/>
    <n v="0"/>
  </r>
  <r>
    <s v="41-06-00-091"/>
    <x v="2"/>
    <x v="30"/>
    <x v="3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221000"/>
    <n v="0"/>
    <n v="0"/>
    <n v="6221000"/>
    <n v="0"/>
    <n v="0"/>
    <n v="6221000"/>
    <n v="0"/>
    <n v="0"/>
    <n v="0"/>
    <n v="0"/>
  </r>
  <r>
    <s v="41-06-00-091"/>
    <x v="2"/>
    <x v="30"/>
    <x v="3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1304000"/>
    <n v="0"/>
    <n v="0"/>
    <n v="111304000"/>
    <n v="0"/>
    <n v="0"/>
    <n v="111304000"/>
    <n v="0"/>
    <n v="0"/>
    <n v="0"/>
    <n v="0"/>
  </r>
  <r>
    <s v="41-06-00-091"/>
    <x v="2"/>
    <x v="30"/>
    <x v="3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1"/>
    <x v="2"/>
    <x v="30"/>
    <x v="3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91"/>
    <x v="2"/>
    <x v="30"/>
    <x v="3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1"/>
    <x v="2"/>
    <x v="30"/>
    <x v="3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8710000"/>
    <n v="0"/>
    <n v="0"/>
    <n v="58710000"/>
    <n v="0"/>
    <n v="0"/>
    <n v="58710000"/>
    <n v="0"/>
    <n v="0"/>
    <n v="0"/>
    <n v="0"/>
  </r>
  <r>
    <s v="41-06-00-091"/>
    <x v="2"/>
    <x v="30"/>
    <x v="3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A-2-0-4-10-2"/>
    <x v="15"/>
    <x v="0"/>
    <s v="DIRECCION ADMINISTRATIVA"/>
    <s v="Administrativa"/>
    <x v="0"/>
    <x v="4"/>
    <s v="0"/>
    <s v="4"/>
    <s v="10"/>
    <s v="2"/>
    <m/>
    <m/>
    <s v="Propios"/>
    <x v="0"/>
    <s v="CSF"/>
    <s v="ARRENDAMIENTOS BIENES INMUEBLES"/>
    <n v="19868640"/>
    <n v="0"/>
    <n v="0"/>
    <n v="19868640"/>
    <n v="0"/>
    <n v="0"/>
    <n v="19868640"/>
    <n v="0"/>
    <n v="0"/>
    <n v="0"/>
    <n v="0"/>
  </r>
  <r>
    <s v="41-06-00-091"/>
    <x v="2"/>
    <x v="30"/>
    <x v="3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1"/>
    <x v="2"/>
    <x v="30"/>
    <x v="3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8695842"/>
    <n v="0"/>
    <n v="0"/>
    <n v="18695842"/>
    <n v="0"/>
    <n v="0"/>
    <n v="18695842"/>
    <n v="0"/>
    <n v="0"/>
    <n v="0"/>
    <n v="0"/>
  </r>
  <r>
    <s v="41-06-00-091"/>
    <x v="2"/>
    <x v="30"/>
    <x v="3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56912244"/>
    <n v="0"/>
    <n v="0"/>
    <n v="1556912244"/>
    <n v="0"/>
    <n v="0"/>
    <n v="1556912244"/>
    <n v="0"/>
    <n v="0"/>
    <n v="0"/>
    <n v="0"/>
  </r>
  <r>
    <s v="41-06-00-091"/>
    <x v="2"/>
    <x v="30"/>
    <x v="3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592732"/>
    <n v="0"/>
    <n v="0"/>
    <n v="11592732"/>
    <n v="0"/>
    <n v="0"/>
    <n v="11592732"/>
    <n v="0"/>
    <n v="0"/>
    <n v="0"/>
    <n v="0"/>
  </r>
  <r>
    <s v="41-06-00-091"/>
    <x v="2"/>
    <x v="30"/>
    <x v="3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1"/>
    <x v="2"/>
    <x v="30"/>
    <x v="3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561853"/>
    <n v="0"/>
    <n v="0"/>
    <n v="3561853"/>
    <n v="0"/>
    <n v="0"/>
    <n v="3561853"/>
    <n v="0"/>
    <n v="0"/>
    <n v="0"/>
    <n v="0"/>
  </r>
  <r>
    <s v="41-06-00-091"/>
    <x v="2"/>
    <x v="30"/>
    <x v="3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40004033"/>
    <n v="0"/>
    <n v="0"/>
    <n v="440004033"/>
    <n v="0"/>
    <n v="0"/>
    <n v="440004033"/>
    <n v="0"/>
    <n v="0"/>
    <n v="0"/>
    <n v="0"/>
  </r>
  <r>
    <s v="41-06-00-091"/>
    <x v="2"/>
    <x v="30"/>
    <x v="3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85804361"/>
    <n v="0"/>
    <n v="0"/>
    <n v="485804361"/>
    <n v="0"/>
    <n v="0"/>
    <n v="485804361"/>
    <n v="0"/>
    <n v="0"/>
    <n v="0"/>
    <n v="0"/>
  </r>
  <r>
    <s v="41-06-00-091"/>
    <x v="2"/>
    <x v="30"/>
    <x v="3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9741000"/>
    <n v="0"/>
    <n v="0"/>
    <n v="309741000"/>
    <n v="0"/>
    <n v="0"/>
    <n v="309741000"/>
    <n v="0"/>
    <n v="0"/>
    <n v="0"/>
    <n v="0"/>
  </r>
  <r>
    <s v="41-06-00-091"/>
    <x v="2"/>
    <x v="30"/>
    <x v="3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90000000"/>
    <n v="0"/>
    <n v="0"/>
    <n v="90000000"/>
    <n v="0"/>
    <n v="0"/>
    <n v="90000000"/>
    <n v="0"/>
    <n v="0"/>
    <n v="0"/>
    <n v="0"/>
  </r>
  <r>
    <s v="41-06-00-091"/>
    <x v="2"/>
    <x v="30"/>
    <x v="3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80000"/>
    <n v="0"/>
    <n v="0"/>
    <n v="8480000"/>
    <n v="0"/>
    <n v="0"/>
    <n v="8480000"/>
    <n v="0"/>
    <n v="0"/>
    <n v="0"/>
    <n v="0"/>
  </r>
  <r>
    <s v="41-06-00-091"/>
    <x v="2"/>
    <x v="30"/>
    <x v="3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253125902"/>
    <n v="0"/>
    <n v="0"/>
    <n v="7253125902"/>
    <n v="0"/>
    <n v="0"/>
    <n v="7253125902"/>
    <n v="0"/>
    <n v="0"/>
    <n v="0"/>
    <n v="0"/>
  </r>
  <r>
    <s v="41-06-00-091"/>
    <x v="2"/>
    <x v="30"/>
    <x v="3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67792467"/>
    <n v="0"/>
    <n v="0"/>
    <n v="267792467"/>
    <n v="0"/>
    <n v="0"/>
    <n v="267792467"/>
    <n v="0"/>
    <n v="0"/>
    <n v="0"/>
    <n v="0"/>
  </r>
  <r>
    <s v="41-06-00-091"/>
    <x v="2"/>
    <x v="30"/>
    <x v="3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1"/>
    <x v="2"/>
    <x v="30"/>
    <x v="3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41719543"/>
    <n v="0"/>
    <n v="0"/>
    <n v="541719543"/>
    <n v="0"/>
    <n v="0"/>
    <n v="541719543"/>
    <n v="0"/>
    <n v="0"/>
    <n v="0"/>
    <n v="0"/>
  </r>
  <r>
    <s v="41-06-00-091"/>
    <x v="2"/>
    <x v="30"/>
    <x v="3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45708630"/>
    <n v="0"/>
    <n v="0"/>
    <n v="245708630"/>
    <n v="0"/>
    <n v="0"/>
    <n v="245708630"/>
    <n v="0"/>
    <n v="0"/>
    <n v="0"/>
    <n v="0"/>
  </r>
  <r>
    <s v="41-06-00-091"/>
    <x v="2"/>
    <x v="30"/>
    <x v="3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1"/>
    <x v="2"/>
    <x v="30"/>
    <x v="3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796258"/>
    <n v="0"/>
    <n v="0"/>
    <n v="14796258"/>
    <n v="0"/>
    <n v="0"/>
    <n v="14796258"/>
    <n v="0"/>
    <n v="0"/>
    <n v="0"/>
    <n v="0"/>
  </r>
  <r>
    <s v="41-06-00-091"/>
    <x v="2"/>
    <x v="30"/>
    <x v="3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465700"/>
    <n v="0"/>
    <n v="0"/>
    <n v="827465700"/>
    <n v="0"/>
    <n v="0"/>
    <n v="827465700"/>
    <n v="0"/>
    <n v="0"/>
    <n v="0"/>
    <n v="0"/>
  </r>
  <r>
    <s v="41-06-00-091"/>
    <x v="2"/>
    <x v="30"/>
    <x v="3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3"/>
    <n v="0"/>
    <n v="0"/>
    <n v="202190163"/>
    <n v="0"/>
    <n v="0"/>
    <n v="202190163"/>
    <n v="0"/>
    <n v="0"/>
    <n v="0"/>
    <n v="0"/>
  </r>
  <r>
    <s v="41-06-00-091"/>
    <x v="2"/>
    <x v="30"/>
    <x v="3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1"/>
    <x v="2"/>
    <x v="30"/>
    <x v="3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1"/>
    <x v="2"/>
    <x v="30"/>
    <x v="3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3122809"/>
    <n v="0"/>
    <n v="0"/>
    <n v="23122809"/>
    <n v="0"/>
    <n v="0"/>
    <n v="23122809"/>
    <n v="0"/>
    <n v="0"/>
    <n v="0"/>
    <n v="0"/>
  </r>
  <r>
    <s v="41-06-00-091"/>
    <x v="2"/>
    <x v="30"/>
    <x v="3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87012"/>
    <n v="0"/>
    <n v="0"/>
    <n v="387012"/>
    <n v="0"/>
    <n v="0"/>
    <n v="387012"/>
    <n v="0"/>
    <n v="0"/>
    <n v="0"/>
    <n v="0"/>
  </r>
  <r>
    <s v="41-06-00-091"/>
    <x v="2"/>
    <x v="30"/>
    <x v="3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1"/>
    <x v="2"/>
    <x v="30"/>
    <x v="3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924000"/>
    <n v="0"/>
    <n v="0"/>
    <n v="1924000"/>
    <n v="0"/>
    <n v="0"/>
    <n v="1924000"/>
    <n v="0"/>
    <n v="0"/>
    <n v="0"/>
    <n v="0"/>
  </r>
  <r>
    <s v="41-06-00-091"/>
    <x v="2"/>
    <x v="30"/>
    <x v="3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25461500"/>
    <n v="0"/>
    <n v="0"/>
    <n v="325461500"/>
    <n v="0"/>
    <n v="0"/>
    <n v="325461500"/>
    <n v="0"/>
    <n v="0"/>
    <n v="0"/>
    <n v="0"/>
  </r>
  <r>
    <s v="41-06-00-091"/>
    <x v="2"/>
    <x v="30"/>
    <x v="3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5383000"/>
    <n v="0"/>
    <n v="0"/>
    <n v="15383000"/>
    <n v="0"/>
    <n v="0"/>
    <n v="15383000"/>
    <n v="0"/>
    <n v="0"/>
    <n v="0"/>
    <n v="0"/>
  </r>
  <r>
    <s v="41-06-00-091"/>
    <x v="2"/>
    <x v="30"/>
    <x v="3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1"/>
    <x v="2"/>
    <x v="30"/>
    <x v="3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55000000"/>
    <n v="0"/>
    <n v="0"/>
    <n v="155000000"/>
    <n v="0"/>
    <n v="0"/>
    <n v="155000000"/>
    <n v="0"/>
    <n v="0"/>
    <n v="0"/>
    <n v="0"/>
  </r>
  <r>
    <s v="41-06-00-091"/>
    <x v="2"/>
    <x v="30"/>
    <x v="30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62002532"/>
    <n v="0"/>
    <n v="0"/>
    <n v="162002532"/>
    <n v="0"/>
    <n v="0"/>
    <n v="162002532"/>
    <n v="0"/>
    <n v="0"/>
    <n v="0"/>
    <n v="0"/>
  </r>
  <r>
    <s v="41-06-00-091"/>
    <x v="2"/>
    <x v="30"/>
    <x v="3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2756982"/>
    <n v="0"/>
    <n v="0"/>
    <n v="32756982"/>
    <n v="0"/>
    <n v="0"/>
    <n v="32756982"/>
    <n v="0"/>
    <n v="0"/>
    <n v="0"/>
    <n v="0"/>
  </r>
  <r>
    <s v="41-06-00-091"/>
    <x v="2"/>
    <x v="30"/>
    <x v="3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585000"/>
    <n v="0"/>
    <n v="0"/>
    <n v="2585000"/>
    <n v="0"/>
    <n v="0"/>
    <n v="2585000"/>
    <n v="0"/>
    <n v="0"/>
    <n v="0"/>
    <n v="0"/>
  </r>
  <r>
    <s v="41-06-00-091"/>
    <x v="2"/>
    <x v="30"/>
    <x v="3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1"/>
    <x v="2"/>
    <x v="30"/>
    <x v="3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8000000"/>
    <n v="0"/>
    <n v="0"/>
    <n v="28000000"/>
    <n v="0"/>
    <n v="0"/>
    <n v="28000000"/>
    <n v="0"/>
    <n v="0"/>
    <n v="0"/>
    <n v="0"/>
  </r>
  <r>
    <s v="41-06-00-091"/>
    <x v="2"/>
    <x v="30"/>
    <x v="3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800000"/>
    <n v="0"/>
    <n v="0"/>
    <n v="10800000"/>
    <n v="0"/>
    <n v="0"/>
    <n v="10800000"/>
    <n v="0"/>
    <n v="0"/>
    <n v="0"/>
    <n v="0"/>
  </r>
  <r>
    <s v="41-06-00-091"/>
    <x v="2"/>
    <x v="30"/>
    <x v="3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1"/>
    <x v="2"/>
    <x v="30"/>
    <x v="3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3060000"/>
    <n v="0"/>
    <n v="0"/>
    <n v="13060000"/>
    <n v="0"/>
    <n v="0"/>
    <n v="13060000"/>
    <n v="0"/>
    <n v="0"/>
    <n v="0"/>
    <n v="0"/>
  </r>
  <r>
    <s v="41-06-00-094"/>
    <x v="2"/>
    <x v="31"/>
    <x v="3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095000"/>
    <n v="0"/>
    <n v="0"/>
    <n v="2095000"/>
    <n v="0"/>
    <n v="0"/>
    <n v="2095000"/>
    <n v="0"/>
    <n v="0"/>
    <n v="0"/>
    <n v="0"/>
  </r>
  <r>
    <s v="41-06-00-094"/>
    <x v="2"/>
    <x v="31"/>
    <x v="3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1406000"/>
    <n v="0"/>
    <n v="0"/>
    <n v="21406000"/>
    <n v="0"/>
    <n v="0"/>
    <n v="21406000"/>
    <n v="0"/>
    <n v="0"/>
    <n v="0"/>
    <n v="0"/>
  </r>
  <r>
    <s v="41-06-00-094"/>
    <x v="2"/>
    <x v="31"/>
    <x v="3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4"/>
    <x v="2"/>
    <x v="31"/>
    <x v="3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17510000"/>
    <n v="0"/>
    <n v="0"/>
    <n v="17510000"/>
    <n v="0"/>
    <n v="0"/>
    <n v="17510000"/>
    <n v="0"/>
    <n v="0"/>
    <n v="0"/>
    <n v="0"/>
  </r>
  <r>
    <s v="41-06-00-094"/>
    <x v="2"/>
    <x v="31"/>
    <x v="3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500000"/>
    <n v="0"/>
    <n v="0"/>
    <n v="2500000"/>
    <n v="0"/>
    <n v="0"/>
    <n v="2500000"/>
    <n v="0"/>
    <n v="0"/>
    <n v="0"/>
    <n v="0"/>
  </r>
  <r>
    <s v="41-06-00-094"/>
    <x v="2"/>
    <x v="31"/>
    <x v="3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4"/>
    <x v="2"/>
    <x v="31"/>
    <x v="3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175000"/>
    <n v="0"/>
    <n v="0"/>
    <n v="23175000"/>
    <n v="0"/>
    <n v="0"/>
    <n v="23175000"/>
    <n v="0"/>
    <n v="0"/>
    <n v="0"/>
    <n v="0"/>
  </r>
  <r>
    <s v="41-06-00-094"/>
    <x v="2"/>
    <x v="31"/>
    <x v="3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"/>
    <n v="0"/>
    <n v="0"/>
    <n v="600000"/>
    <n v="0"/>
    <n v="0"/>
    <n v="600000"/>
    <n v="0"/>
    <n v="0"/>
    <n v="0"/>
    <n v="0"/>
  </r>
  <r>
    <s v="41-06-00-094"/>
    <x v="2"/>
    <x v="31"/>
    <x v="3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4"/>
    <x v="2"/>
    <x v="31"/>
    <x v="3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281974"/>
    <n v="0"/>
    <n v="0"/>
    <n v="11281974"/>
    <n v="0"/>
    <n v="0"/>
    <n v="11281974"/>
    <n v="0"/>
    <n v="0"/>
    <n v="0"/>
    <n v="0"/>
  </r>
  <r>
    <s v="41-06-00-094"/>
    <x v="2"/>
    <x v="31"/>
    <x v="3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70489304"/>
    <n v="0"/>
    <n v="0"/>
    <n v="470489304"/>
    <n v="0"/>
    <n v="0"/>
    <n v="470489304"/>
    <n v="0"/>
    <n v="0"/>
    <n v="0"/>
    <n v="0"/>
  </r>
  <r>
    <s v="41-06-00-094"/>
    <x v="2"/>
    <x v="31"/>
    <x v="3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94"/>
    <x v="2"/>
    <x v="31"/>
    <x v="3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25653"/>
    <n v="0"/>
    <n v="0"/>
    <n v="1925653"/>
    <n v="0"/>
    <n v="0"/>
    <n v="1925653"/>
    <n v="0"/>
    <n v="0"/>
    <n v="0"/>
    <n v="0"/>
  </r>
  <r>
    <s v="41-06-00-094"/>
    <x v="2"/>
    <x v="31"/>
    <x v="3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0748500"/>
    <n v="0"/>
    <n v="0"/>
    <n v="220748500"/>
    <n v="0"/>
    <n v="0"/>
    <n v="220748500"/>
    <n v="0"/>
    <n v="0"/>
    <n v="0"/>
    <n v="0"/>
  </r>
  <r>
    <s v="41-06-00-094"/>
    <x v="2"/>
    <x v="31"/>
    <x v="3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57883108"/>
    <n v="0"/>
    <n v="0"/>
    <n v="257883108"/>
    <n v="0"/>
    <n v="0"/>
    <n v="257883108"/>
    <n v="0"/>
    <n v="0"/>
    <n v="0"/>
    <n v="0"/>
  </r>
  <r>
    <s v="41-06-00-094"/>
    <x v="2"/>
    <x v="31"/>
    <x v="3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420742"/>
    <n v="0"/>
    <n v="0"/>
    <n v="28420742"/>
    <n v="0"/>
    <n v="0"/>
    <n v="28420742"/>
    <n v="0"/>
    <n v="0"/>
    <n v="0"/>
    <n v="0"/>
  </r>
  <r>
    <s v="41-06-00-094"/>
    <x v="2"/>
    <x v="31"/>
    <x v="3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55139000"/>
    <n v="0"/>
    <n v="0"/>
    <n v="255139000"/>
    <n v="0"/>
    <n v="0"/>
    <n v="255139000"/>
    <n v="0"/>
    <n v="0"/>
    <n v="0"/>
    <n v="0"/>
  </r>
  <r>
    <s v="41-06-00-094"/>
    <x v="2"/>
    <x v="31"/>
    <x v="3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"/>
    <n v="0"/>
    <n v="0"/>
    <n v="60000000"/>
    <n v="0"/>
    <n v="0"/>
    <n v="60000000"/>
    <n v="0"/>
    <n v="0"/>
    <n v="0"/>
    <n v="0"/>
  </r>
  <r>
    <s v="41-06-00-094"/>
    <x v="2"/>
    <x v="31"/>
    <x v="3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52000"/>
    <n v="0"/>
    <n v="0"/>
    <n v="1752000"/>
    <n v="0"/>
    <n v="0"/>
    <n v="1752000"/>
    <n v="0"/>
    <n v="0"/>
    <n v="0"/>
    <n v="0"/>
  </r>
  <r>
    <s v="41-06-00-094"/>
    <x v="2"/>
    <x v="31"/>
    <x v="3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937852705"/>
    <n v="0"/>
    <n v="0"/>
    <n v="2937852705"/>
    <n v="0"/>
    <n v="0"/>
    <n v="2937852705"/>
    <n v="0"/>
    <n v="0"/>
    <n v="0"/>
    <n v="0"/>
  </r>
  <r>
    <s v="41-06-00-094"/>
    <x v="2"/>
    <x v="31"/>
    <x v="3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37223133"/>
    <n v="0"/>
    <n v="0"/>
    <n v="337223133"/>
    <n v="0"/>
    <n v="0"/>
    <n v="337223133"/>
    <n v="0"/>
    <n v="0"/>
    <n v="0"/>
    <n v="0"/>
  </r>
  <r>
    <s v="41-06-00-094"/>
    <x v="2"/>
    <x v="31"/>
    <x v="3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4"/>
    <x v="2"/>
    <x v="31"/>
    <x v="3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86635"/>
    <n v="0"/>
    <n v="0"/>
    <n v="213486635"/>
    <n v="0"/>
    <n v="0"/>
    <n v="213486635"/>
    <n v="0"/>
    <n v="0"/>
    <n v="0"/>
    <n v="0"/>
  </r>
  <r>
    <s v="41-06-00-094"/>
    <x v="2"/>
    <x v="31"/>
    <x v="3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000000"/>
    <n v="0"/>
    <n v="0"/>
    <n v="95000000"/>
    <n v="0"/>
    <n v="0"/>
    <n v="95000000"/>
    <n v="0"/>
    <n v="0"/>
    <n v="0"/>
    <n v="0"/>
  </r>
  <r>
    <s v="41-06-00-094"/>
    <x v="2"/>
    <x v="31"/>
    <x v="3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4"/>
    <x v="2"/>
    <x v="31"/>
    <x v="3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390670"/>
    <n v="0"/>
    <n v="0"/>
    <n v="5390670"/>
    <n v="0"/>
    <n v="0"/>
    <n v="5390670"/>
    <n v="0"/>
    <n v="0"/>
    <n v="0"/>
    <n v="0"/>
  </r>
  <r>
    <s v="41-06-00-094"/>
    <x v="2"/>
    <x v="31"/>
    <x v="3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6218200"/>
    <n v="0"/>
    <n v="0"/>
    <n v="826218200"/>
    <n v="0"/>
    <n v="0"/>
    <n v="826218200"/>
    <n v="0"/>
    <n v="0"/>
    <n v="0"/>
    <n v="0"/>
  </r>
  <r>
    <s v="41-06-00-094"/>
    <x v="2"/>
    <x v="31"/>
    <x v="3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11400"/>
    <n v="0"/>
    <n v="0"/>
    <n v="5911400"/>
    <n v="0"/>
    <n v="0"/>
    <n v="5911400"/>
    <n v="0"/>
    <n v="0"/>
    <n v="0"/>
    <n v="0"/>
  </r>
  <r>
    <s v="41-06-00-094"/>
    <x v="2"/>
    <x v="31"/>
    <x v="3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8696805"/>
    <n v="0"/>
    <n v="0"/>
    <n v="198696805"/>
    <n v="0"/>
    <n v="0"/>
    <n v="198696805"/>
    <n v="0"/>
    <n v="0"/>
    <n v="0"/>
    <n v="0"/>
  </r>
  <r>
    <s v="41-06-00-094"/>
    <x v="2"/>
    <x v="31"/>
    <x v="3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4"/>
    <x v="2"/>
    <x v="31"/>
    <x v="3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4"/>
    <x v="2"/>
    <x v="31"/>
    <x v="3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03010"/>
    <n v="0"/>
    <n v="0"/>
    <n v="16603010"/>
    <n v="0"/>
    <n v="0"/>
    <n v="16603010"/>
    <n v="0"/>
    <n v="0"/>
    <n v="0"/>
    <n v="0"/>
  </r>
  <r>
    <s v="41-06-00-094"/>
    <x v="2"/>
    <x v="31"/>
    <x v="3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0933"/>
    <n v="0"/>
    <n v="0"/>
    <n v="360933"/>
    <n v="0"/>
    <n v="0"/>
    <n v="360933"/>
    <n v="0"/>
    <n v="0"/>
    <n v="0"/>
    <n v="0"/>
  </r>
  <r>
    <s v="41-06-00-094"/>
    <x v="2"/>
    <x v="31"/>
    <x v="3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4"/>
    <x v="2"/>
    <x v="31"/>
    <x v="3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34000"/>
    <n v="0"/>
    <n v="0"/>
    <n v="734000"/>
    <n v="0"/>
    <n v="0"/>
    <n v="734000"/>
    <n v="0"/>
    <n v="0"/>
    <n v="0"/>
    <n v="0"/>
  </r>
  <r>
    <s v="41-06-00-094"/>
    <x v="2"/>
    <x v="31"/>
    <x v="3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61479500"/>
    <n v="0"/>
    <n v="0"/>
    <n v="361479500"/>
    <n v="0"/>
    <n v="0"/>
    <n v="361479500"/>
    <n v="0"/>
    <n v="0"/>
    <n v="0"/>
    <n v="0"/>
  </r>
  <r>
    <s v="41-06-00-094"/>
    <x v="2"/>
    <x v="31"/>
    <x v="3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884000"/>
    <n v="0"/>
    <n v="0"/>
    <n v="14884000"/>
    <n v="0"/>
    <n v="0"/>
    <n v="14884000"/>
    <n v="0"/>
    <n v="0"/>
    <n v="0"/>
    <n v="0"/>
  </r>
  <r>
    <s v="41-06-00-094"/>
    <x v="2"/>
    <x v="31"/>
    <x v="3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4"/>
    <x v="2"/>
    <x v="31"/>
    <x v="3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89927750"/>
    <n v="0"/>
    <n v="0"/>
    <n v="89927750"/>
    <n v="0"/>
    <n v="0"/>
    <n v="89927750"/>
    <n v="0"/>
    <n v="0"/>
    <n v="0"/>
    <n v="0"/>
  </r>
  <r>
    <s v="41-06-00-094"/>
    <x v="2"/>
    <x v="31"/>
    <x v="3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8357814"/>
    <n v="0"/>
    <n v="0"/>
    <n v="18357814"/>
    <n v="0"/>
    <n v="9178907"/>
    <n v="9178907"/>
    <n v="9178907"/>
    <n v="0"/>
    <n v="0"/>
    <n v="0"/>
  </r>
  <r>
    <s v="41-06-00-094"/>
    <x v="2"/>
    <x v="31"/>
    <x v="3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218728"/>
    <n v="0"/>
    <n v="0"/>
    <n v="16218728"/>
    <n v="0"/>
    <n v="0"/>
    <n v="16218728"/>
    <n v="0"/>
    <n v="0"/>
    <n v="0"/>
    <n v="0"/>
  </r>
  <r>
    <s v="41-06-00-094"/>
    <x v="2"/>
    <x v="31"/>
    <x v="3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02000"/>
    <n v="0"/>
    <n v="0"/>
    <n v="2702000"/>
    <n v="0"/>
    <n v="0"/>
    <n v="2702000"/>
    <n v="0"/>
    <n v="0"/>
    <n v="0"/>
    <n v="0"/>
  </r>
  <r>
    <s v="41-06-00-094"/>
    <x v="2"/>
    <x v="31"/>
    <x v="3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50000"/>
    <n v="0"/>
    <n v="0"/>
    <n v="150000"/>
    <n v="0"/>
    <n v="0"/>
    <n v="150000"/>
    <n v="0"/>
    <n v="0"/>
    <n v="0"/>
    <n v="0"/>
  </r>
  <r>
    <s v="41-06-00-094"/>
    <x v="2"/>
    <x v="31"/>
    <x v="3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000000"/>
    <n v="0"/>
    <n v="0"/>
    <n v="20000000"/>
    <n v="0"/>
    <n v="0"/>
    <n v="20000000"/>
    <n v="0"/>
    <n v="0"/>
    <n v="0"/>
    <n v="0"/>
  </r>
  <r>
    <s v="41-06-00-094"/>
    <x v="2"/>
    <x v="31"/>
    <x v="3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500000"/>
    <n v="0"/>
    <n v="0"/>
    <n v="10500000"/>
    <n v="0"/>
    <n v="0"/>
    <n v="10500000"/>
    <n v="0"/>
    <n v="0"/>
    <n v="0"/>
    <n v="0"/>
  </r>
  <r>
    <s v="41-06-00-094"/>
    <x v="2"/>
    <x v="31"/>
    <x v="3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4"/>
    <x v="2"/>
    <x v="31"/>
    <x v="3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930000"/>
    <n v="0"/>
    <n v="0"/>
    <n v="1930000"/>
    <n v="0"/>
    <n v="0"/>
    <n v="1930000"/>
    <n v="0"/>
    <n v="0"/>
    <n v="0"/>
    <n v="0"/>
  </r>
  <r>
    <s v="41-06-00-095"/>
    <x v="2"/>
    <x v="32"/>
    <x v="3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270000"/>
    <n v="0"/>
    <n v="0"/>
    <n v="1270000"/>
    <n v="0"/>
    <n v="0"/>
    <n v="1270000"/>
    <n v="0"/>
    <n v="0"/>
    <n v="0"/>
    <n v="0"/>
  </r>
  <r>
    <s v="41-06-00-095"/>
    <x v="2"/>
    <x v="32"/>
    <x v="3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0000"/>
    <n v="0"/>
    <n v="0"/>
    <n v="2200000"/>
    <n v="0"/>
    <n v="0"/>
    <n v="2200000"/>
    <n v="0"/>
    <n v="0"/>
    <n v="0"/>
    <n v="0"/>
  </r>
  <r>
    <s v="41-06-00-095"/>
    <x v="2"/>
    <x v="32"/>
    <x v="3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95"/>
    <x v="2"/>
    <x v="32"/>
    <x v="3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5"/>
    <x v="2"/>
    <x v="32"/>
    <x v="3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8840000"/>
    <n v="0"/>
    <n v="0"/>
    <n v="28840000"/>
    <n v="0"/>
    <n v="0"/>
    <n v="28840000"/>
    <n v="0"/>
    <n v="0"/>
    <n v="0"/>
    <n v="0"/>
  </r>
  <r>
    <s v="41-06-00-095"/>
    <x v="2"/>
    <x v="32"/>
    <x v="3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"/>
    <n v="0"/>
    <n v="0"/>
    <n v="700000"/>
    <n v="0"/>
    <n v="0"/>
    <n v="700000"/>
    <n v="0"/>
    <n v="0"/>
    <n v="0"/>
    <n v="0"/>
  </r>
  <r>
    <s v="41-06-00-095"/>
    <x v="2"/>
    <x v="32"/>
    <x v="3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5150079"/>
    <n v="0"/>
    <n v="0"/>
    <n v="15150079"/>
    <n v="0"/>
    <n v="0"/>
    <n v="15150079"/>
    <n v="0"/>
    <n v="0"/>
    <n v="0"/>
    <n v="0"/>
  </r>
  <r>
    <s v="41-06-00-095"/>
    <x v="2"/>
    <x v="32"/>
    <x v="3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69843542"/>
    <n v="0"/>
    <n v="0"/>
    <n v="469843542"/>
    <n v="0"/>
    <n v="469843542"/>
    <n v="0"/>
    <n v="469843542"/>
    <n v="0"/>
    <n v="0"/>
    <n v="0"/>
  </r>
  <r>
    <s v="41-06-00-095"/>
    <x v="2"/>
    <x v="32"/>
    <x v="3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884547"/>
    <n v="0"/>
    <n v="0"/>
    <n v="30884547"/>
    <n v="0"/>
    <n v="0"/>
    <n v="30884547"/>
    <n v="0"/>
    <n v="0"/>
    <n v="0"/>
    <n v="0"/>
  </r>
  <r>
    <s v="41-06-00-095"/>
    <x v="2"/>
    <x v="32"/>
    <x v="3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95"/>
    <x v="2"/>
    <x v="32"/>
    <x v="3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77404"/>
    <n v="0"/>
    <n v="0"/>
    <n v="1777404"/>
    <n v="0"/>
    <n v="0"/>
    <n v="1777404"/>
    <n v="0"/>
    <n v="0"/>
    <n v="0"/>
    <n v="0"/>
  </r>
  <r>
    <s v="41-06-00-095"/>
    <x v="2"/>
    <x v="32"/>
    <x v="3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998615"/>
    <n v="0"/>
    <n v="0"/>
    <n v="523998615"/>
    <n v="0"/>
    <n v="0"/>
    <n v="523998615"/>
    <n v="0"/>
    <n v="0"/>
    <n v="0"/>
    <n v="0"/>
  </r>
  <r>
    <s v="41-06-00-095"/>
    <x v="2"/>
    <x v="32"/>
    <x v="3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7598850"/>
    <n v="0"/>
    <n v="0"/>
    <n v="147598850"/>
    <n v="0"/>
    <n v="0"/>
    <n v="147598850"/>
    <n v="0"/>
    <n v="0"/>
    <n v="0"/>
    <n v="0"/>
  </r>
  <r>
    <s v="41-06-00-095"/>
    <x v="2"/>
    <x v="32"/>
    <x v="3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17221454"/>
    <n v="0"/>
    <n v="0"/>
    <n v="117221454"/>
    <n v="0"/>
    <n v="117221454"/>
    <n v="0"/>
    <n v="117221454"/>
    <n v="0"/>
    <n v="0"/>
    <n v="0"/>
  </r>
  <r>
    <s v="41-06-00-095"/>
    <x v="2"/>
    <x v="32"/>
    <x v="3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5693000"/>
    <n v="0"/>
    <n v="0"/>
    <n v="305693000"/>
    <n v="0"/>
    <n v="0"/>
    <n v="305693000"/>
    <n v="0"/>
    <n v="0"/>
    <n v="0"/>
    <n v="0"/>
  </r>
  <r>
    <s v="41-06-00-095"/>
    <x v="2"/>
    <x v="32"/>
    <x v="3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95"/>
    <x v="2"/>
    <x v="32"/>
    <x v="3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885000"/>
    <n v="0"/>
    <n v="0"/>
    <n v="1885000"/>
    <n v="0"/>
    <n v="0"/>
    <n v="1885000"/>
    <n v="0"/>
    <n v="0"/>
    <n v="0"/>
    <n v="0"/>
  </r>
  <r>
    <s v="41-06-00-095"/>
    <x v="2"/>
    <x v="32"/>
    <x v="3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121465571"/>
    <n v="0"/>
    <n v="0"/>
    <n v="6121465571"/>
    <n v="0"/>
    <n v="6083825691"/>
    <n v="37639880"/>
    <n v="6083825691"/>
    <n v="0"/>
    <n v="0"/>
    <n v="0"/>
  </r>
  <r>
    <s v="41-06-00-095"/>
    <x v="2"/>
    <x v="32"/>
    <x v="3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17189378"/>
    <n v="0"/>
    <n v="0"/>
    <n v="617189378"/>
    <n v="0"/>
    <n v="0"/>
    <n v="617189378"/>
    <n v="0"/>
    <n v="0"/>
    <n v="0"/>
    <n v="0"/>
  </r>
  <r>
    <s v="41-06-00-095"/>
    <x v="2"/>
    <x v="32"/>
    <x v="3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6865267"/>
    <n v="0"/>
    <n v="0"/>
    <n v="726865267"/>
    <n v="0"/>
    <n v="0"/>
    <n v="726865267"/>
    <n v="0"/>
    <n v="0"/>
    <n v="0"/>
    <n v="0"/>
  </r>
  <r>
    <s v="41-06-00-095"/>
    <x v="2"/>
    <x v="32"/>
    <x v="3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5"/>
    <x v="2"/>
    <x v="32"/>
    <x v="3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69977879"/>
    <n v="0"/>
    <n v="0"/>
    <n v="869977879"/>
    <n v="0"/>
    <n v="221018839"/>
    <n v="648959040"/>
    <n v="221018839"/>
    <n v="0"/>
    <n v="0"/>
    <n v="0"/>
  </r>
  <r>
    <s v="41-06-00-095"/>
    <x v="2"/>
    <x v="32"/>
    <x v="3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23470480"/>
    <n v="0"/>
    <n v="0"/>
    <n v="423470480"/>
    <n v="0"/>
    <n v="423470480"/>
    <n v="0"/>
    <n v="423470480"/>
    <n v="0"/>
    <n v="0"/>
    <n v="0"/>
  </r>
  <r>
    <s v="41-06-00-095"/>
    <x v="2"/>
    <x v="32"/>
    <x v="3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5"/>
    <x v="2"/>
    <x v="32"/>
    <x v="3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3882686"/>
    <n v="0"/>
    <n v="0"/>
    <n v="13882686"/>
    <n v="0"/>
    <n v="0"/>
    <n v="13882686"/>
    <n v="0"/>
    <n v="0"/>
    <n v="0"/>
    <n v="0"/>
  </r>
  <r>
    <s v="41-06-00-095"/>
    <x v="2"/>
    <x v="32"/>
    <x v="3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70409350"/>
    <n v="0"/>
    <n v="0"/>
    <n v="770409350"/>
    <n v="0"/>
    <n v="620020700"/>
    <n v="150388650"/>
    <n v="620020700"/>
    <n v="0"/>
    <n v="0"/>
    <n v="0"/>
  </r>
  <r>
    <s v="41-06-00-095"/>
    <x v="2"/>
    <x v="32"/>
    <x v="3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72885500"/>
    <n v="0"/>
    <n v="0"/>
    <n v="372885500"/>
    <n v="0"/>
    <n v="300135800"/>
    <n v="72749700"/>
    <n v="300135800"/>
    <n v="0"/>
    <n v="0"/>
    <n v="0"/>
  </r>
  <r>
    <s v="41-06-00-095"/>
    <x v="2"/>
    <x v="32"/>
    <x v="3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5707197"/>
    <n v="0"/>
    <n v="0"/>
    <n v="205707197"/>
    <n v="0"/>
    <n v="205707197"/>
    <n v="0"/>
    <n v="205707197"/>
    <n v="0"/>
    <n v="0"/>
    <n v="0"/>
  </r>
  <r>
    <s v="41-06-00-095"/>
    <x v="2"/>
    <x v="32"/>
    <x v="3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5"/>
    <x v="2"/>
    <x v="32"/>
    <x v="3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5"/>
    <x v="2"/>
    <x v="32"/>
    <x v="3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4506915"/>
    <n v="0"/>
    <n v="0"/>
    <n v="34506915"/>
    <n v="0"/>
    <n v="0"/>
    <n v="34506915"/>
    <n v="0"/>
    <n v="0"/>
    <n v="0"/>
    <n v="0"/>
  </r>
  <r>
    <s v="41-06-00-095"/>
    <x v="2"/>
    <x v="32"/>
    <x v="3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2548"/>
    <n v="0"/>
    <n v="0"/>
    <n v="432548"/>
    <n v="0"/>
    <n v="0"/>
    <n v="432548"/>
    <n v="0"/>
    <n v="0"/>
    <n v="0"/>
    <n v="0"/>
  </r>
  <r>
    <s v="41-06-00-095"/>
    <x v="2"/>
    <x v="32"/>
    <x v="3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5"/>
    <x v="2"/>
    <x v="32"/>
    <x v="3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080000"/>
    <n v="0"/>
    <n v="0"/>
    <n v="2080000"/>
    <n v="0"/>
    <n v="0"/>
    <n v="2080000"/>
    <n v="0"/>
    <n v="0"/>
    <n v="0"/>
    <n v="0"/>
  </r>
  <r>
    <s v="41-06-00-095"/>
    <x v="2"/>
    <x v="32"/>
    <x v="3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5517500"/>
    <n v="0"/>
    <n v="0"/>
    <n v="345517500"/>
    <n v="0"/>
    <n v="0"/>
    <n v="345517500"/>
    <n v="0"/>
    <n v="0"/>
    <n v="0"/>
    <n v="0"/>
  </r>
  <r>
    <s v="41-06-00-095"/>
    <x v="2"/>
    <x v="32"/>
    <x v="3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205000"/>
    <n v="0"/>
    <n v="0"/>
    <n v="24205000"/>
    <n v="0"/>
    <n v="0"/>
    <n v="24205000"/>
    <n v="0"/>
    <n v="0"/>
    <n v="0"/>
    <n v="0"/>
  </r>
  <r>
    <s v="41-06-00-095"/>
    <x v="2"/>
    <x v="32"/>
    <x v="3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95"/>
    <x v="2"/>
    <x v="32"/>
    <x v="3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5"/>
    <x v="2"/>
    <x v="32"/>
    <x v="3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6789915"/>
    <n v="0"/>
    <n v="0"/>
    <n v="336789915"/>
    <n v="0"/>
    <n v="0"/>
    <n v="336789915"/>
    <n v="0"/>
    <n v="0"/>
    <n v="0"/>
    <n v="0"/>
  </r>
  <r>
    <s v="41-06-00-095"/>
    <x v="2"/>
    <x v="32"/>
    <x v="3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9950733"/>
    <n v="0"/>
    <n v="0"/>
    <n v="29950733"/>
    <n v="0"/>
    <n v="0"/>
    <n v="29950733"/>
    <n v="0"/>
    <n v="0"/>
    <n v="0"/>
    <n v="0"/>
  </r>
  <r>
    <s v="41-06-00-095"/>
    <x v="2"/>
    <x v="32"/>
    <x v="3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6691486"/>
    <n v="0"/>
    <n v="0"/>
    <n v="26691486"/>
    <n v="0"/>
    <n v="0"/>
    <n v="26691486"/>
    <n v="0"/>
    <n v="0"/>
    <n v="0"/>
    <n v="0"/>
  </r>
  <r>
    <s v="41-06-00-095"/>
    <x v="2"/>
    <x v="32"/>
    <x v="3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5"/>
    <x v="2"/>
    <x v="32"/>
    <x v="3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000000"/>
    <n v="0"/>
    <n v="0"/>
    <n v="11000000"/>
    <n v="0"/>
    <n v="0"/>
    <n v="11000000"/>
    <n v="0"/>
    <n v="0"/>
    <n v="0"/>
    <n v="0"/>
  </r>
  <r>
    <s v="41-06-00-095"/>
    <x v="2"/>
    <x v="32"/>
    <x v="3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30078000"/>
    <n v="0"/>
    <n v="0"/>
    <n v="30078000"/>
    <n v="0"/>
    <n v="0"/>
    <n v="30078000"/>
    <n v="0"/>
    <n v="0"/>
    <n v="0"/>
    <n v="0"/>
  </r>
  <r>
    <s v="41-06-00-095"/>
    <x v="2"/>
    <x v="32"/>
    <x v="3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000000"/>
    <n v="0"/>
    <n v="0"/>
    <n v="19000000"/>
    <n v="0"/>
    <n v="0"/>
    <n v="19000000"/>
    <n v="0"/>
    <n v="0"/>
    <n v="0"/>
    <n v="0"/>
  </r>
  <r>
    <s v="41-06-00-095"/>
    <x v="2"/>
    <x v="32"/>
    <x v="3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5"/>
    <x v="2"/>
    <x v="32"/>
    <x v="3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770000"/>
    <n v="0"/>
    <n v="0"/>
    <n v="5770000"/>
    <n v="0"/>
    <n v="0"/>
    <n v="5770000"/>
    <n v="0"/>
    <n v="0"/>
    <n v="0"/>
    <n v="0"/>
  </r>
  <r>
    <s v="41-06-00-097"/>
    <x v="2"/>
    <x v="33"/>
    <x v="3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04000"/>
    <n v="0"/>
    <n v="0"/>
    <n v="304000"/>
    <n v="0"/>
    <n v="0"/>
    <n v="304000"/>
    <n v="0"/>
    <n v="0"/>
    <n v="0"/>
    <n v="0"/>
  </r>
  <r>
    <s v="41-06-00-097"/>
    <x v="2"/>
    <x v="33"/>
    <x v="3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350000"/>
    <n v="0"/>
    <n v="0"/>
    <n v="31350000"/>
    <n v="0"/>
    <n v="0"/>
    <n v="31350000"/>
    <n v="0"/>
    <n v="0"/>
    <n v="0"/>
    <n v="0"/>
  </r>
  <r>
    <s v="41-06-00-097"/>
    <x v="2"/>
    <x v="33"/>
    <x v="3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7"/>
    <x v="2"/>
    <x v="33"/>
    <x v="3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000000"/>
    <n v="0"/>
    <n v="0"/>
    <n v="4000000"/>
    <n v="0"/>
    <n v="0"/>
    <n v="4000000"/>
    <n v="0"/>
    <n v="0"/>
    <n v="0"/>
    <n v="0"/>
  </r>
  <r>
    <s v="41-06-00-097"/>
    <x v="2"/>
    <x v="33"/>
    <x v="3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20000"/>
    <n v="0"/>
    <n v="0"/>
    <n v="520000"/>
    <n v="0"/>
    <n v="0"/>
    <n v="520000"/>
    <n v="0"/>
    <n v="0"/>
    <n v="0"/>
    <n v="0"/>
  </r>
  <r>
    <s v="41-06-00-097"/>
    <x v="2"/>
    <x v="33"/>
    <x v="3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030000"/>
    <n v="0"/>
    <n v="0"/>
    <n v="1030000"/>
    <n v="0"/>
    <n v="0"/>
    <n v="1030000"/>
    <n v="0"/>
    <n v="0"/>
    <n v="0"/>
    <n v="0"/>
  </r>
  <r>
    <s v="41-06-00-097"/>
    <x v="2"/>
    <x v="33"/>
    <x v="3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00000"/>
    <n v="0"/>
    <n v="0"/>
    <n v="300000"/>
    <n v="0"/>
    <n v="0"/>
    <n v="300000"/>
    <n v="0"/>
    <n v="0"/>
    <n v="0"/>
    <n v="0"/>
  </r>
  <r>
    <s v="41-06-00-097"/>
    <x v="2"/>
    <x v="33"/>
    <x v="3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7"/>
    <x v="2"/>
    <x v="33"/>
    <x v="3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314947"/>
    <n v="0"/>
    <n v="0"/>
    <n v="10314947"/>
    <n v="0"/>
    <n v="0"/>
    <n v="10314947"/>
    <n v="0"/>
    <n v="0"/>
    <n v="0"/>
    <n v="0"/>
  </r>
  <r>
    <s v="41-06-00-097"/>
    <x v="2"/>
    <x v="33"/>
    <x v="3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238657597"/>
    <n v="0"/>
    <n v="0"/>
    <n v="1238657597"/>
    <n v="0"/>
    <n v="273608886"/>
    <n v="965048711"/>
    <n v="273608886"/>
    <n v="0"/>
    <n v="0"/>
    <n v="0"/>
  </r>
  <r>
    <s v="41-06-00-097"/>
    <x v="2"/>
    <x v="33"/>
    <x v="3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20147"/>
    <n v="0"/>
    <n v="0"/>
    <n v="26220147"/>
    <n v="0"/>
    <n v="0"/>
    <n v="26220147"/>
    <n v="0"/>
    <n v="0"/>
    <n v="0"/>
    <n v="0"/>
  </r>
  <r>
    <s v="41-06-00-097"/>
    <x v="2"/>
    <x v="33"/>
    <x v="3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303237"/>
    <n v="0"/>
    <n v="0"/>
    <n v="4303237"/>
    <n v="0"/>
    <n v="0"/>
    <n v="4303237"/>
    <n v="0"/>
    <n v="0"/>
    <n v="0"/>
    <n v="0"/>
  </r>
  <r>
    <s v="41-06-00-097"/>
    <x v="2"/>
    <x v="33"/>
    <x v="3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5163817"/>
    <n v="0"/>
    <n v="0"/>
    <n v="375163817"/>
    <n v="0"/>
    <n v="0"/>
    <n v="375163817"/>
    <n v="0"/>
    <n v="0"/>
    <n v="0"/>
    <n v="0"/>
  </r>
  <r>
    <s v="41-06-00-097"/>
    <x v="2"/>
    <x v="33"/>
    <x v="3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6803000"/>
    <n v="0"/>
    <n v="0"/>
    <n v="226803000"/>
    <n v="0"/>
    <n v="0"/>
    <n v="226803000"/>
    <n v="0"/>
    <n v="0"/>
    <n v="0"/>
    <n v="0"/>
  </r>
  <r>
    <s v="41-06-00-097"/>
    <x v="2"/>
    <x v="33"/>
    <x v="3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97"/>
    <x v="2"/>
    <x v="33"/>
    <x v="3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51000"/>
    <n v="0"/>
    <n v="0"/>
    <n v="2751000"/>
    <n v="0"/>
    <n v="0"/>
    <n v="2751000"/>
    <n v="0"/>
    <n v="0"/>
    <n v="0"/>
    <n v="0"/>
  </r>
  <r>
    <s v="41-06-00-097"/>
    <x v="2"/>
    <x v="33"/>
    <x v="3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41684280"/>
    <n v="0"/>
    <n v="0"/>
    <n v="1641684280"/>
    <n v="0"/>
    <n v="1599924225"/>
    <n v="41760055"/>
    <n v="1599924225"/>
    <n v="0"/>
    <n v="0"/>
    <n v="0"/>
  </r>
  <r>
    <s v="41-06-00-097"/>
    <x v="2"/>
    <x v="33"/>
    <x v="3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61892722"/>
    <n v="0"/>
    <n v="0"/>
    <n v="961892722"/>
    <n v="0"/>
    <n v="0"/>
    <n v="961892722"/>
    <n v="0"/>
    <n v="0"/>
    <n v="0"/>
    <n v="0"/>
  </r>
  <r>
    <s v="41-06-00-097"/>
    <x v="2"/>
    <x v="33"/>
    <x v="3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71938467"/>
    <n v="0"/>
    <n v="0"/>
    <n v="371938467"/>
    <n v="0"/>
    <n v="0"/>
    <n v="371938467"/>
    <n v="0"/>
    <n v="0"/>
    <n v="0"/>
    <n v="0"/>
  </r>
  <r>
    <s v="41-06-00-097"/>
    <x v="2"/>
    <x v="33"/>
    <x v="3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7"/>
    <x v="2"/>
    <x v="33"/>
    <x v="3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75297002"/>
    <n v="0"/>
    <n v="0"/>
    <n v="175297002"/>
    <n v="0"/>
    <n v="0"/>
    <n v="175297002"/>
    <n v="0"/>
    <n v="0"/>
    <n v="0"/>
    <n v="0"/>
  </r>
  <r>
    <s v="41-06-00-097"/>
    <x v="2"/>
    <x v="33"/>
    <x v="3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763735071"/>
    <n v="0"/>
    <n v="0"/>
    <n v="763735071"/>
    <n v="0"/>
    <n v="763735071"/>
    <n v="0"/>
    <n v="763735071"/>
    <n v="0"/>
    <n v="0"/>
    <n v="0"/>
  </r>
  <r>
    <s v="41-06-00-097"/>
    <x v="2"/>
    <x v="33"/>
    <x v="3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7"/>
    <x v="2"/>
    <x v="33"/>
    <x v="3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2458591"/>
    <n v="0"/>
    <n v="0"/>
    <n v="12458591"/>
    <n v="0"/>
    <n v="0"/>
    <n v="12458591"/>
    <n v="0"/>
    <n v="0"/>
    <n v="0"/>
    <n v="0"/>
  </r>
  <r>
    <s v="41-06-00-097"/>
    <x v="2"/>
    <x v="33"/>
    <x v="3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590871600"/>
    <n v="0"/>
    <n v="0"/>
    <n v="590871600"/>
    <n v="0"/>
    <n v="0"/>
    <n v="590871600"/>
    <n v="0"/>
    <n v="0"/>
    <n v="0"/>
    <n v="0"/>
  </r>
  <r>
    <s v="41-06-00-097"/>
    <x v="2"/>
    <x v="33"/>
    <x v="3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5671400"/>
    <n v="0"/>
    <n v="0"/>
    <n v="115671400"/>
    <n v="0"/>
    <n v="0"/>
    <n v="115671400"/>
    <n v="0"/>
    <n v="0"/>
    <n v="0"/>
    <n v="0"/>
  </r>
  <r>
    <s v="41-06-00-097"/>
    <x v="2"/>
    <x v="33"/>
    <x v="3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5"/>
    <n v="0"/>
    <n v="0"/>
    <n v="202190165"/>
    <n v="0"/>
    <n v="0"/>
    <n v="202190165"/>
    <n v="0"/>
    <n v="0"/>
    <n v="0"/>
    <n v="0"/>
  </r>
  <r>
    <s v="41-06-00-097"/>
    <x v="2"/>
    <x v="33"/>
    <x v="3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7"/>
    <x v="2"/>
    <x v="33"/>
    <x v="3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7"/>
    <x v="2"/>
    <x v="33"/>
    <x v="3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7"/>
    <x v="2"/>
    <x v="33"/>
    <x v="3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0222"/>
    <n v="0"/>
    <n v="0"/>
    <n v="420222"/>
    <n v="0"/>
    <n v="0"/>
    <n v="420222"/>
    <n v="0"/>
    <n v="0"/>
    <n v="0"/>
    <n v="0"/>
  </r>
  <r>
    <s v="41-06-00-097"/>
    <x v="2"/>
    <x v="33"/>
    <x v="3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97"/>
    <x v="2"/>
    <x v="33"/>
    <x v="3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308000"/>
    <n v="0"/>
    <n v="0"/>
    <n v="1308000"/>
    <n v="0"/>
    <n v="0"/>
    <n v="1308000"/>
    <n v="0"/>
    <n v="0"/>
    <n v="0"/>
    <n v="0"/>
  </r>
  <r>
    <s v="41-06-00-097"/>
    <x v="2"/>
    <x v="33"/>
    <x v="3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15797500"/>
    <n v="0"/>
    <n v="0"/>
    <n v="215797500"/>
    <n v="0"/>
    <n v="0"/>
    <n v="215797500"/>
    <n v="0"/>
    <n v="0"/>
    <n v="0"/>
    <n v="0"/>
  </r>
  <r>
    <s v="41-06-00-097"/>
    <x v="2"/>
    <x v="33"/>
    <x v="3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925000"/>
    <n v="0"/>
    <n v="0"/>
    <n v="24925000"/>
    <n v="0"/>
    <n v="0"/>
    <n v="24925000"/>
    <n v="0"/>
    <n v="0"/>
    <n v="0"/>
    <n v="0"/>
  </r>
  <r>
    <s v="41-06-00-097"/>
    <x v="2"/>
    <x v="33"/>
    <x v="3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7"/>
    <x v="2"/>
    <x v="33"/>
    <x v="3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9389314"/>
    <n v="0"/>
    <n v="0"/>
    <n v="279389314"/>
    <n v="0"/>
    <n v="0"/>
    <n v="279389314"/>
    <n v="0"/>
    <n v="0"/>
    <n v="0"/>
    <n v="0"/>
  </r>
  <r>
    <s v="41-06-00-097"/>
    <x v="2"/>
    <x v="33"/>
    <x v="3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013570"/>
    <n v="0"/>
    <n v="0"/>
    <n v="30013570"/>
    <n v="0"/>
    <n v="0"/>
    <n v="30013570"/>
    <n v="0"/>
    <n v="0"/>
    <n v="0"/>
    <n v="0"/>
  </r>
  <r>
    <s v="41-06-00-097"/>
    <x v="2"/>
    <x v="33"/>
    <x v="3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332279"/>
    <n v="0"/>
    <n v="0"/>
    <n v="1332279"/>
    <n v="0"/>
    <n v="0"/>
    <n v="1332279"/>
    <n v="0"/>
    <n v="0"/>
    <n v="0"/>
    <n v="0"/>
  </r>
  <r>
    <s v="41-06-00-097"/>
    <x v="2"/>
    <x v="33"/>
    <x v="3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"/>
    <n v="0"/>
    <n v="0"/>
    <n v="50000"/>
    <n v="0"/>
    <n v="0"/>
    <n v="50000"/>
    <n v="0"/>
    <n v="0"/>
    <n v="0"/>
    <n v="0"/>
  </r>
  <r>
    <s v="41-06-00-097"/>
    <x v="2"/>
    <x v="33"/>
    <x v="3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9000000"/>
    <n v="0"/>
    <n v="0"/>
    <n v="39000000"/>
    <n v="0"/>
    <n v="0"/>
    <n v="39000000"/>
    <n v="0"/>
    <n v="0"/>
    <n v="0"/>
    <n v="0"/>
  </r>
  <r>
    <s v="41-06-00-097"/>
    <x v="2"/>
    <x v="33"/>
    <x v="3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354550"/>
    <n v="0"/>
    <n v="0"/>
    <n v="7354550"/>
    <n v="0"/>
    <n v="0"/>
    <n v="7354550"/>
    <n v="0"/>
    <n v="0"/>
    <n v="0"/>
    <n v="0"/>
  </r>
  <r>
    <s v="41-06-00-097"/>
    <x v="2"/>
    <x v="33"/>
    <x v="3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7"/>
    <x v="2"/>
    <x v="33"/>
    <x v="3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90000"/>
    <n v="0"/>
    <n v="0"/>
    <n v="990000"/>
    <n v="0"/>
    <n v="0"/>
    <n v="990000"/>
    <n v="0"/>
    <n v="0"/>
    <n v="0"/>
    <n v="0"/>
  </r>
  <r>
    <s v="41-06-00-099"/>
    <x v="2"/>
    <x v="34"/>
    <x v="3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17000"/>
    <n v="0"/>
    <n v="0"/>
    <n v="4417000"/>
    <n v="0"/>
    <n v="0"/>
    <n v="4417000"/>
    <n v="0"/>
    <n v="0"/>
    <n v="0"/>
    <n v="0"/>
  </r>
  <r>
    <s v="41-06-00-099"/>
    <x v="2"/>
    <x v="34"/>
    <x v="3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9"/>
    <x v="2"/>
    <x v="34"/>
    <x v="3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7275000"/>
    <n v="0"/>
    <n v="0"/>
    <n v="7275000"/>
    <n v="0"/>
    <n v="0"/>
    <n v="7275000"/>
    <n v="0"/>
    <n v="0"/>
    <n v="0"/>
    <n v="0"/>
  </r>
  <r>
    <s v="41-06-00-099"/>
    <x v="2"/>
    <x v="34"/>
    <x v="3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2500000"/>
    <n v="0"/>
    <n v="0"/>
    <n v="12500000"/>
    <n v="0"/>
    <n v="0"/>
    <n v="12500000"/>
    <n v="0"/>
    <n v="0"/>
    <n v="0"/>
    <n v="0"/>
  </r>
  <r>
    <s v="41-06-00-099"/>
    <x v="2"/>
    <x v="34"/>
    <x v="3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936000"/>
    <n v="0"/>
    <n v="0"/>
    <n v="936000"/>
    <n v="0"/>
    <n v="0"/>
    <n v="936000"/>
    <n v="0"/>
    <n v="0"/>
    <n v="0"/>
    <n v="0"/>
  </r>
  <r>
    <s v="41-06-00-099"/>
    <x v="2"/>
    <x v="34"/>
    <x v="3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690000"/>
    <n v="0"/>
    <n v="0"/>
    <n v="23690000"/>
    <n v="0"/>
    <n v="0"/>
    <n v="23690000"/>
    <n v="0"/>
    <n v="0"/>
    <n v="0"/>
    <n v="0"/>
  </r>
  <r>
    <s v="41-06-00-099"/>
    <x v="2"/>
    <x v="34"/>
    <x v="3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"/>
    <n v="0"/>
    <n v="0"/>
    <n v="1000000"/>
    <n v="0"/>
    <n v="0"/>
    <n v="1000000"/>
    <n v="0"/>
    <n v="0"/>
    <n v="0"/>
    <n v="0"/>
  </r>
  <r>
    <s v="41-06-00-099"/>
    <x v="2"/>
    <x v="34"/>
    <x v="3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99"/>
    <x v="2"/>
    <x v="34"/>
    <x v="3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7084131"/>
    <n v="0"/>
    <n v="0"/>
    <n v="17084131"/>
    <n v="0"/>
    <n v="0"/>
    <n v="17084131"/>
    <n v="0"/>
    <n v="0"/>
    <n v="0"/>
    <n v="0"/>
  </r>
  <r>
    <s v="41-06-00-099"/>
    <x v="2"/>
    <x v="34"/>
    <x v="3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36866593"/>
    <n v="0"/>
    <n v="0"/>
    <n v="1436866593"/>
    <n v="0"/>
    <n v="0"/>
    <n v="1436866593"/>
    <n v="0"/>
    <n v="0"/>
    <n v="0"/>
    <n v="0"/>
  </r>
  <r>
    <s v="41-06-00-099"/>
    <x v="2"/>
    <x v="34"/>
    <x v="3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512128"/>
    <n v="0"/>
    <n v="0"/>
    <n v="98512128"/>
    <n v="0"/>
    <n v="0"/>
    <n v="98512128"/>
    <n v="0"/>
    <n v="0"/>
    <n v="0"/>
    <n v="0"/>
  </r>
  <r>
    <s v="41-06-00-099"/>
    <x v="2"/>
    <x v="34"/>
    <x v="3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9"/>
    <x v="2"/>
    <x v="34"/>
    <x v="3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516294"/>
    <n v="0"/>
    <n v="0"/>
    <n v="4516294"/>
    <n v="0"/>
    <n v="0"/>
    <n v="4516294"/>
    <n v="0"/>
    <n v="0"/>
    <n v="0"/>
    <n v="0"/>
  </r>
  <r>
    <s v="41-06-00-099"/>
    <x v="2"/>
    <x v="34"/>
    <x v="3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44419656"/>
    <n v="0"/>
    <n v="0"/>
    <n v="344419656"/>
    <n v="0"/>
    <n v="0"/>
    <n v="344419656"/>
    <n v="0"/>
    <n v="0"/>
    <n v="0"/>
    <n v="0"/>
  </r>
  <r>
    <s v="41-06-00-099"/>
    <x v="2"/>
    <x v="34"/>
    <x v="3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1022500"/>
    <n v="0"/>
    <n v="0"/>
    <n v="91022500"/>
    <n v="0"/>
    <n v="0"/>
    <n v="91022500"/>
    <n v="0"/>
    <n v="0"/>
    <n v="0"/>
    <n v="0"/>
  </r>
  <r>
    <s v="41-06-00-099"/>
    <x v="2"/>
    <x v="34"/>
    <x v="3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20000000"/>
    <n v="0"/>
    <n v="0"/>
    <n v="120000000"/>
    <n v="0"/>
    <n v="0"/>
    <n v="120000000"/>
    <n v="0"/>
    <n v="0"/>
    <n v="0"/>
    <n v="0"/>
  </r>
  <r>
    <s v="41-06-00-099"/>
    <x v="2"/>
    <x v="34"/>
    <x v="3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7477000"/>
    <n v="0"/>
    <n v="0"/>
    <n v="7477000"/>
    <n v="0"/>
    <n v="0"/>
    <n v="7477000"/>
    <n v="0"/>
    <n v="0"/>
    <n v="0"/>
    <n v="0"/>
  </r>
  <r>
    <s v="41-06-00-099"/>
    <x v="2"/>
    <x v="34"/>
    <x v="3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04049219"/>
    <n v="0"/>
    <n v="0"/>
    <n v="2704049219"/>
    <n v="0"/>
    <n v="0"/>
    <n v="2704049219"/>
    <n v="0"/>
    <n v="0"/>
    <n v="0"/>
    <n v="0"/>
  </r>
  <r>
    <s v="41-06-00-099"/>
    <x v="2"/>
    <x v="34"/>
    <x v="3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41564981"/>
    <n v="0"/>
    <n v="0"/>
    <n v="541564981"/>
    <n v="0"/>
    <n v="266153219"/>
    <n v="275411762"/>
    <n v="266153219"/>
    <n v="0"/>
    <n v="0"/>
    <n v="0"/>
  </r>
  <r>
    <s v="41-06-00-099"/>
    <x v="2"/>
    <x v="34"/>
    <x v="3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6048533"/>
    <n v="0"/>
    <n v="0"/>
    <n v="306048533"/>
    <n v="0"/>
    <n v="0"/>
    <n v="306048533"/>
    <n v="0"/>
    <n v="0"/>
    <n v="0"/>
    <n v="0"/>
  </r>
  <r>
    <s v="41-06-00-099"/>
    <x v="2"/>
    <x v="34"/>
    <x v="3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9"/>
    <x v="2"/>
    <x v="34"/>
    <x v="3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1605312"/>
    <n v="0"/>
    <n v="0"/>
    <n v="231605312"/>
    <n v="0"/>
    <n v="0"/>
    <n v="231605312"/>
    <n v="0"/>
    <n v="0"/>
    <n v="0"/>
    <n v="0"/>
  </r>
  <r>
    <s v="41-06-00-099"/>
    <x v="2"/>
    <x v="34"/>
    <x v="3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000"/>
    <n v="0"/>
    <n v="0"/>
    <n v="147250000"/>
    <n v="0"/>
    <n v="0"/>
    <n v="147250000"/>
    <n v="0"/>
    <n v="0"/>
    <n v="0"/>
    <n v="0"/>
  </r>
  <r>
    <s v="41-06-00-099"/>
    <x v="2"/>
    <x v="34"/>
    <x v="3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9"/>
    <x v="2"/>
    <x v="34"/>
    <x v="3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966919"/>
    <n v="0"/>
    <n v="0"/>
    <n v="6966919"/>
    <n v="0"/>
    <n v="0"/>
    <n v="6966919"/>
    <n v="0"/>
    <n v="0"/>
    <n v="0"/>
    <n v="0"/>
  </r>
  <r>
    <s v="41-06-00-099"/>
    <x v="2"/>
    <x v="34"/>
    <x v="3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08330766"/>
    <n v="0"/>
    <n v="0"/>
    <n v="608330766"/>
    <n v="0"/>
    <n v="0"/>
    <n v="608330766"/>
    <n v="0"/>
    <n v="0"/>
    <n v="0"/>
    <n v="0"/>
  </r>
  <r>
    <s v="41-06-00-099"/>
    <x v="2"/>
    <x v="34"/>
    <x v="3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4625636"/>
    <n v="0"/>
    <n v="0"/>
    <n v="24625636"/>
    <n v="0"/>
    <n v="0"/>
    <n v="24625636"/>
    <n v="0"/>
    <n v="0"/>
    <n v="0"/>
    <n v="0"/>
  </r>
  <r>
    <s v="41-06-00-099"/>
    <x v="2"/>
    <x v="34"/>
    <x v="3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5560264"/>
    <n v="0"/>
    <n v="0"/>
    <n v="215560264"/>
    <n v="0"/>
    <n v="0"/>
    <n v="215560264"/>
    <n v="0"/>
    <n v="0"/>
    <n v="0"/>
    <n v="0"/>
  </r>
  <r>
    <s v="41-06-00-099"/>
    <x v="2"/>
    <x v="34"/>
    <x v="3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9"/>
    <x v="2"/>
    <x v="34"/>
    <x v="3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99"/>
    <x v="2"/>
    <x v="34"/>
    <x v="3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9"/>
    <x v="2"/>
    <x v="34"/>
    <x v="3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46712"/>
    <n v="0"/>
    <n v="0"/>
    <n v="546712"/>
    <n v="0"/>
    <n v="0"/>
    <n v="546712"/>
    <n v="0"/>
    <n v="0"/>
    <n v="0"/>
    <n v="0"/>
  </r>
  <r>
    <s v="41-06-00-099"/>
    <x v="2"/>
    <x v="34"/>
    <x v="3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9"/>
    <x v="2"/>
    <x v="34"/>
    <x v="3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67000"/>
    <n v="0"/>
    <n v="0"/>
    <n v="6567000"/>
    <n v="0"/>
    <n v="0"/>
    <n v="6567000"/>
    <n v="0"/>
    <n v="0"/>
    <n v="0"/>
    <n v="0"/>
  </r>
  <r>
    <s v="41-06-00-099"/>
    <x v="2"/>
    <x v="34"/>
    <x v="3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53989000"/>
    <n v="0"/>
    <n v="0"/>
    <n v="253989000"/>
    <n v="0"/>
    <n v="0"/>
    <n v="253989000"/>
    <n v="0"/>
    <n v="0"/>
    <n v="0"/>
    <n v="0"/>
  </r>
  <r>
    <s v="41-06-00-099"/>
    <x v="2"/>
    <x v="34"/>
    <x v="3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7295000"/>
    <n v="0"/>
    <n v="0"/>
    <n v="27295000"/>
    <n v="0"/>
    <n v="0"/>
    <n v="27295000"/>
    <n v="0"/>
    <n v="0"/>
    <n v="0"/>
    <n v="0"/>
  </r>
  <r>
    <s v="41-06-00-099"/>
    <x v="2"/>
    <x v="34"/>
    <x v="3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9"/>
    <x v="2"/>
    <x v="34"/>
    <x v="3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6663300"/>
    <n v="0"/>
    <n v="0"/>
    <n v="396663300"/>
    <n v="0"/>
    <n v="0"/>
    <n v="396663300"/>
    <n v="0"/>
    <n v="0"/>
    <n v="0"/>
    <n v="0"/>
  </r>
  <r>
    <s v="41-06-00-099"/>
    <x v="2"/>
    <x v="34"/>
    <x v="3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236689"/>
    <n v="0"/>
    <n v="0"/>
    <n v="63236689"/>
    <n v="0"/>
    <n v="31618346"/>
    <n v="31618343"/>
    <n v="31618346"/>
    <n v="0"/>
    <n v="0"/>
    <n v="0"/>
  </r>
  <r>
    <s v="41-06-00-099"/>
    <x v="2"/>
    <x v="34"/>
    <x v="3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563960"/>
    <n v="0"/>
    <n v="0"/>
    <n v="34563960"/>
    <n v="0"/>
    <n v="0"/>
    <n v="34563960"/>
    <n v="0"/>
    <n v="0"/>
    <n v="0"/>
    <n v="0"/>
  </r>
  <r>
    <s v="41-06-00-099"/>
    <x v="2"/>
    <x v="34"/>
    <x v="3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20000"/>
    <n v="0"/>
    <n v="0"/>
    <n v="220000"/>
    <n v="0"/>
    <n v="0"/>
    <n v="220000"/>
    <n v="0"/>
    <n v="0"/>
    <n v="0"/>
    <n v="0"/>
  </r>
  <r>
    <s v="41-06-00-099"/>
    <x v="2"/>
    <x v="34"/>
    <x v="3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49000000"/>
    <n v="0"/>
    <n v="0"/>
    <n v="49000000"/>
    <n v="0"/>
    <n v="0"/>
    <n v="49000000"/>
    <n v="0"/>
    <n v="0"/>
    <n v="0"/>
    <n v="0"/>
  </r>
  <r>
    <s v="41-06-00-099"/>
    <x v="2"/>
    <x v="34"/>
    <x v="3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99"/>
    <x v="2"/>
    <x v="34"/>
    <x v="3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9"/>
    <x v="2"/>
    <x v="34"/>
    <x v="3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70000"/>
    <n v="0"/>
    <n v="0"/>
    <n v="8670000"/>
    <n v="0"/>
    <n v="0"/>
    <n v="8670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1">
  <r>
    <s v="41-06-00"/>
    <x v="0"/>
    <s v="A-01-01-04"/>
    <s v="A"/>
    <s v="01"/>
    <s v="01"/>
    <s v="04"/>
    <m/>
    <m/>
    <m/>
    <m/>
    <m/>
    <s v="Propios"/>
    <s v="27"/>
    <s v="CSF"/>
    <x v="0"/>
    <n v="16133435000"/>
    <n v="0"/>
    <n v="0"/>
    <n v="16133435000"/>
    <n v="16133435000"/>
    <n v="0"/>
    <n v="0"/>
    <n v="0"/>
    <n v="0"/>
    <n v="0"/>
    <n v="0"/>
    <n v="0"/>
    <n v="0"/>
    <n v="0"/>
    <n v="0"/>
    <n v="0"/>
    <x v="0"/>
    <x v="0"/>
  </r>
  <r>
    <s v="41-06-00"/>
    <x v="0"/>
    <s v="A-03-03-01-999"/>
    <s v="A"/>
    <s v="03"/>
    <s v="03"/>
    <s v="01"/>
    <s v="999"/>
    <m/>
    <m/>
    <m/>
    <m/>
    <s v="Propios"/>
    <s v="27"/>
    <s v="CSF"/>
    <x v="1"/>
    <n v="45560000000"/>
    <n v="0"/>
    <n v="0"/>
    <n v="45560000000"/>
    <n v="45560000000"/>
    <n v="0"/>
    <n v="0"/>
    <n v="0"/>
    <n v="0"/>
    <n v="0"/>
    <n v="0"/>
    <n v="0"/>
    <n v="0"/>
    <n v="0"/>
    <n v="0"/>
    <n v="0"/>
    <x v="0"/>
    <x v="1"/>
  </r>
  <r>
    <s v="41-06-00"/>
    <x v="0"/>
    <s v="A-08-01"/>
    <s v="A"/>
    <s v="08"/>
    <s v="01"/>
    <m/>
    <m/>
    <m/>
    <m/>
    <m/>
    <m/>
    <s v="Propios"/>
    <s v="27"/>
    <s v="CSF"/>
    <x v="2"/>
    <n v="55261039"/>
    <n v="0"/>
    <n v="0"/>
    <n v="55261039"/>
    <n v="0"/>
    <n v="0"/>
    <n v="55261039"/>
    <n v="0"/>
    <n v="0"/>
    <n v="0"/>
    <n v="0"/>
    <n v="173136171365"/>
    <n v="0"/>
    <n v="0"/>
    <n v="0"/>
    <n v="0"/>
    <x v="0"/>
    <x v="2"/>
  </r>
  <r>
    <s v="41-06-00"/>
    <x v="0"/>
    <s v="C-4102-1500-13"/>
    <s v="C"/>
    <s v="4102"/>
    <s v="1500"/>
    <s v="13"/>
    <m/>
    <m/>
    <m/>
    <m/>
    <m/>
    <s v="Nación"/>
    <s v="16"/>
    <s v="CSF"/>
    <x v="3"/>
    <n v="39009682080"/>
    <n v="0"/>
    <n v="0"/>
    <n v="39009682080"/>
    <n v="0"/>
    <n v="0"/>
    <n v="39009682080"/>
    <n v="0"/>
    <n v="0"/>
    <n v="0"/>
    <n v="0"/>
    <n v="34254"/>
    <n v="0"/>
    <n v="0"/>
    <n v="0"/>
    <n v="0"/>
    <x v="1"/>
    <x v="3"/>
  </r>
  <r>
    <s v="41-06-00"/>
    <x v="0"/>
    <s v="C-4102-1500-13"/>
    <s v="C"/>
    <s v="4102"/>
    <s v="1500"/>
    <s v="13"/>
    <m/>
    <m/>
    <m/>
    <m/>
    <m/>
    <s v="Propios"/>
    <s v="27"/>
    <s v="CSF"/>
    <x v="3"/>
    <n v="32055152447"/>
    <n v="0"/>
    <n v="0"/>
    <n v="32055152447"/>
    <n v="0"/>
    <n v="0"/>
    <n v="32055152447"/>
    <n v="0"/>
    <n v="0"/>
    <n v="0"/>
    <n v="0"/>
    <n v="5404200000"/>
    <n v="0"/>
    <n v="0"/>
    <n v="0"/>
    <n v="0"/>
    <x v="1"/>
    <x v="3"/>
  </r>
  <r>
    <s v="41-06-00"/>
    <x v="0"/>
    <s v="C-4102-1500-14"/>
    <s v="C"/>
    <s v="4102"/>
    <s v="1500"/>
    <s v="14"/>
    <m/>
    <m/>
    <m/>
    <m/>
    <m/>
    <s v="Propios"/>
    <s v="26"/>
    <s v="CSF"/>
    <x v="4"/>
    <n v="147695861"/>
    <n v="0"/>
    <n v="0"/>
    <n v="147695861"/>
    <n v="0"/>
    <n v="0"/>
    <n v="147695861"/>
    <n v="0"/>
    <n v="0"/>
    <n v="0"/>
    <n v="0"/>
    <n v="86212000605"/>
    <n v="0"/>
    <n v="0"/>
    <n v="0"/>
    <n v="0"/>
    <x v="1"/>
    <x v="4"/>
  </r>
  <r>
    <s v="41-06-00"/>
    <x v="0"/>
    <s v="C-4102-1500-14"/>
    <s v="C"/>
    <s v="4102"/>
    <s v="1500"/>
    <s v="14"/>
    <m/>
    <m/>
    <m/>
    <m/>
    <m/>
    <s v="Propios"/>
    <s v="27"/>
    <s v="CSF"/>
    <x v="4"/>
    <n v="92187975808"/>
    <n v="0"/>
    <n v="0"/>
    <n v="92187975808"/>
    <n v="0"/>
    <n v="0"/>
    <n v="92187975808"/>
    <n v="0"/>
    <n v="0"/>
    <n v="0"/>
    <n v="0"/>
    <n v="428836448930"/>
    <n v="0"/>
    <n v="0"/>
    <n v="0"/>
    <n v="0"/>
    <x v="1"/>
    <x v="4"/>
  </r>
  <r>
    <s v="41-06-00"/>
    <x v="0"/>
    <s v="C-4102-1500-18"/>
    <s v="C"/>
    <s v="4102"/>
    <s v="1500"/>
    <s v="18"/>
    <m/>
    <m/>
    <m/>
    <m/>
    <m/>
    <s v="Nación"/>
    <s v="10"/>
    <s v="CSF"/>
    <x v="5"/>
    <n v="379530419013"/>
    <n v="0"/>
    <n v="0"/>
    <n v="379530419013"/>
    <n v="0"/>
    <n v="0"/>
    <n v="379530419013"/>
    <n v="0"/>
    <n v="0"/>
    <n v="0"/>
    <n v="0"/>
    <n v="565793092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Nación"/>
    <s v="11"/>
    <s v="CSF"/>
    <x v="5"/>
    <n v="402740739854"/>
    <n v="0"/>
    <n v="0"/>
    <n v="402740739854"/>
    <n v="0"/>
    <n v="0"/>
    <n v="402740739854"/>
    <n v="0"/>
    <n v="0"/>
    <n v="0"/>
    <n v="0"/>
    <n v="6106959481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0"/>
    <s v="CSF"/>
    <x v="5"/>
    <n v="2145633000"/>
    <n v="0"/>
    <n v="0"/>
    <n v="2145633000"/>
    <n v="0"/>
    <n v="0"/>
    <n v="2145633000"/>
    <n v="0"/>
    <n v="0"/>
    <n v="0"/>
    <n v="0"/>
    <n v="71158255529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1"/>
    <s v="CSF"/>
    <x v="5"/>
    <n v="101452242576"/>
    <n v="0"/>
    <n v="0"/>
    <n v="101452242576"/>
    <n v="0"/>
    <n v="0"/>
    <n v="101452242576"/>
    <n v="0"/>
    <n v="0"/>
    <n v="0"/>
    <n v="0"/>
    <n v="6331279425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7"/>
    <s v="CSF"/>
    <x v="5"/>
    <n v="208838650329"/>
    <n v="0"/>
    <n v="0"/>
    <n v="208838650329"/>
    <n v="0"/>
    <n v="0"/>
    <n v="208838650329"/>
    <n v="0"/>
    <n v="0"/>
    <n v="0"/>
    <n v="0"/>
    <n v="65465056558"/>
    <n v="0"/>
    <n v="0"/>
    <n v="0"/>
    <n v="0"/>
    <x v="1"/>
    <x v="5"/>
  </r>
  <r>
    <s v="41-06-00-001"/>
    <x v="1"/>
    <s v="A-01-01-01"/>
    <s v="A"/>
    <s v="01"/>
    <s v="01"/>
    <s v="01"/>
    <m/>
    <m/>
    <m/>
    <m/>
    <m/>
    <s v="Propios"/>
    <s v="27"/>
    <s v="CSF"/>
    <x v="6"/>
    <n v="365226893000"/>
    <n v="0"/>
    <n v="0"/>
    <n v="365226893000"/>
    <n v="0"/>
    <n v="0"/>
    <n v="365226893000"/>
    <n v="0"/>
    <n v="0"/>
    <n v="0"/>
    <n v="0"/>
    <n v="16533496134"/>
    <n v="0"/>
    <n v="0"/>
    <n v="0"/>
    <n v="0"/>
    <x v="0"/>
    <x v="0"/>
  </r>
  <r>
    <s v="41-06-00-001"/>
    <x v="1"/>
    <s v="A-01-01-02"/>
    <s v="A"/>
    <s v="01"/>
    <s v="01"/>
    <s v="02"/>
    <m/>
    <m/>
    <m/>
    <m/>
    <m/>
    <s v="Propios"/>
    <s v="27"/>
    <s v="CSF"/>
    <x v="7"/>
    <n v="117050567000"/>
    <n v="0"/>
    <n v="0"/>
    <n v="117050567000"/>
    <n v="0"/>
    <n v="0"/>
    <n v="117050567000"/>
    <n v="0"/>
    <n v="0"/>
    <n v="0"/>
    <n v="0"/>
    <n v="5362993851"/>
    <n v="0"/>
    <n v="0"/>
    <n v="0"/>
    <n v="0"/>
    <x v="0"/>
    <x v="0"/>
  </r>
  <r>
    <s v="41-06-00-001"/>
    <x v="1"/>
    <s v="A-01-01-03"/>
    <s v="A"/>
    <s v="01"/>
    <s v="01"/>
    <s v="03"/>
    <m/>
    <m/>
    <m/>
    <m/>
    <m/>
    <s v="Propios"/>
    <s v="27"/>
    <s v="CSF"/>
    <x v="8"/>
    <n v="8640422000"/>
    <n v="0"/>
    <n v="0"/>
    <n v="8640422000"/>
    <n v="0"/>
    <n v="0"/>
    <n v="8640422000"/>
    <n v="0"/>
    <n v="0"/>
    <n v="0"/>
    <n v="0"/>
    <n v="1256335000"/>
    <n v="0"/>
    <n v="0"/>
    <n v="0"/>
    <n v="0"/>
    <x v="0"/>
    <x v="0"/>
  </r>
  <r>
    <s v="41-06-00-001"/>
    <x v="1"/>
    <s v="A-02-02"/>
    <s v="A"/>
    <s v="02"/>
    <s v="02"/>
    <m/>
    <m/>
    <m/>
    <m/>
    <m/>
    <m/>
    <s v="Propios"/>
    <s v="27"/>
    <s v="CSF"/>
    <x v="9"/>
    <n v="25863557574"/>
    <n v="0"/>
    <n v="0"/>
    <n v="25863557574"/>
    <n v="0"/>
    <n v="4857256069"/>
    <n v="21006301505"/>
    <n v="4522179998"/>
    <n v="0"/>
    <n v="0"/>
    <n v="0"/>
    <n v="268540184"/>
    <n v="0"/>
    <n v="0"/>
    <n v="0"/>
    <n v="0"/>
    <x v="0"/>
    <x v="6"/>
  </r>
  <r>
    <s v="41-06-00-001"/>
    <x v="1"/>
    <s v="A-03-03-01-015"/>
    <s v="A"/>
    <s v="03"/>
    <s v="03"/>
    <s v="01"/>
    <s v="015"/>
    <m/>
    <m/>
    <m/>
    <m/>
    <s v="Propios"/>
    <s v="27"/>
    <s v="CSF"/>
    <x v="10"/>
    <n v="335780000"/>
    <n v="0"/>
    <n v="0"/>
    <n v="335780000"/>
    <n v="0"/>
    <n v="0"/>
    <n v="335780000"/>
    <n v="0"/>
    <n v="0"/>
    <n v="0"/>
    <n v="0"/>
    <n v="1082900700"/>
    <n v="0"/>
    <n v="0"/>
    <n v="0"/>
    <n v="0"/>
    <x v="0"/>
    <x v="1"/>
  </r>
  <r>
    <s v="41-06-00-001"/>
    <x v="1"/>
    <s v="A-03-03-01-016"/>
    <s v="A"/>
    <s v="03"/>
    <s v="03"/>
    <s v="01"/>
    <s v="016"/>
    <m/>
    <m/>
    <m/>
    <m/>
    <s v="Propios"/>
    <s v="27"/>
    <s v="CSF"/>
    <x v="11"/>
    <n v="67877000"/>
    <n v="0"/>
    <n v="0"/>
    <n v="67877000"/>
    <n v="0"/>
    <n v="0"/>
    <n v="67877000"/>
    <n v="0"/>
    <n v="0"/>
    <n v="0"/>
    <n v="0"/>
    <n v="281528645545"/>
    <n v="0"/>
    <n v="0"/>
    <n v="0"/>
    <n v="0"/>
    <x v="0"/>
    <x v="1"/>
  </r>
  <r>
    <s v="41-06-00-001"/>
    <x v="1"/>
    <s v="A-03-04-02-001"/>
    <s v="A"/>
    <s v="03"/>
    <s v="04"/>
    <s v="02"/>
    <s v="001"/>
    <m/>
    <m/>
    <m/>
    <m/>
    <s v="Propios"/>
    <s v="27"/>
    <s v="CSF"/>
    <x v="12"/>
    <n v="68675000"/>
    <n v="0"/>
    <n v="0"/>
    <n v="68675000"/>
    <n v="0"/>
    <n v="0"/>
    <n v="68675000"/>
    <n v="0"/>
    <n v="0"/>
    <n v="0"/>
    <n v="0"/>
    <n v="296083800"/>
    <n v="0"/>
    <n v="0"/>
    <n v="0"/>
    <n v="0"/>
    <x v="0"/>
    <x v="1"/>
  </r>
  <r>
    <s v="41-06-00-001"/>
    <x v="1"/>
    <s v="A-03-10-01-001"/>
    <s v="A"/>
    <s v="03"/>
    <s v="10"/>
    <s v="01"/>
    <s v="001"/>
    <m/>
    <m/>
    <m/>
    <m/>
    <s v="Propios"/>
    <s v="27"/>
    <s v="CSF"/>
    <x v="13"/>
    <n v="9219645000"/>
    <n v="0"/>
    <n v="0"/>
    <n v="9219645000"/>
    <n v="0"/>
    <n v="0"/>
    <n v="9219645000"/>
    <n v="0"/>
    <n v="0"/>
    <n v="0"/>
    <n v="0"/>
    <n v="335780000"/>
    <n v="0"/>
    <n v="0"/>
    <n v="0"/>
    <n v="0"/>
    <x v="0"/>
    <x v="1"/>
  </r>
  <r>
    <s v="41-06-00-001"/>
    <x v="1"/>
    <s v="A-08-01"/>
    <s v="A"/>
    <s v="08"/>
    <s v="01"/>
    <m/>
    <m/>
    <m/>
    <m/>
    <m/>
    <m/>
    <s v="Propios"/>
    <s v="27"/>
    <s v="CSF"/>
    <x v="2"/>
    <n v="1083213177"/>
    <n v="0"/>
    <n v="0"/>
    <n v="1083213177"/>
    <n v="0"/>
    <n v="0"/>
    <n v="1083213177"/>
    <n v="0"/>
    <n v="0"/>
    <n v="0"/>
    <n v="0"/>
    <n v="67877000"/>
    <n v="0"/>
    <n v="0"/>
    <n v="0"/>
    <n v="0"/>
    <x v="0"/>
    <x v="2"/>
  </r>
  <r>
    <s v="41-06-00-001"/>
    <x v="1"/>
    <s v="A-08-04-01"/>
    <s v="A"/>
    <s v="08"/>
    <s v="04"/>
    <s v="01"/>
    <m/>
    <m/>
    <m/>
    <m/>
    <m/>
    <s v="Propios"/>
    <s v="27"/>
    <s v="CSF"/>
    <x v="14"/>
    <n v="9255715000"/>
    <n v="0"/>
    <n v="0"/>
    <n v="9255715000"/>
    <n v="0"/>
    <n v="0"/>
    <n v="9255715000"/>
    <n v="0"/>
    <n v="0"/>
    <n v="0"/>
    <n v="0"/>
    <n v="7712130786"/>
    <n v="0"/>
    <n v="0"/>
    <n v="0"/>
    <n v="0"/>
    <x v="0"/>
    <x v="2"/>
  </r>
  <r>
    <s v="41-06-00-001"/>
    <x v="1"/>
    <s v="C-4102-1500-12"/>
    <s v="C"/>
    <s v="4102"/>
    <s v="1500"/>
    <s v="12"/>
    <m/>
    <m/>
    <m/>
    <m/>
    <m/>
    <s v="Propios"/>
    <s v="27"/>
    <s v="CSF"/>
    <x v="15"/>
    <n v="136062907851"/>
    <n v="0"/>
    <n v="0"/>
    <n v="136062907851"/>
    <n v="0"/>
    <n v="631915204"/>
    <n v="135430992647"/>
    <n v="0"/>
    <n v="0"/>
    <n v="0"/>
    <n v="0"/>
    <n v="257462277754"/>
    <n v="0"/>
    <n v="0"/>
    <n v="0"/>
    <n v="0"/>
    <x v="1"/>
    <x v="7"/>
  </r>
  <r>
    <s v="41-06-00-001"/>
    <x v="1"/>
    <s v="C-4102-1500-13"/>
    <s v="C"/>
    <s v="4102"/>
    <s v="1500"/>
    <s v="13"/>
    <m/>
    <m/>
    <m/>
    <m/>
    <m/>
    <s v="Nación"/>
    <s v="16"/>
    <s v="CSF"/>
    <x v="3"/>
    <n v="466439980"/>
    <n v="0"/>
    <n v="0"/>
    <n v="466439980"/>
    <n v="0"/>
    <n v="0"/>
    <n v="466439980"/>
    <n v="0"/>
    <n v="0"/>
    <n v="0"/>
    <n v="0"/>
    <n v="21962000000"/>
    <n v="0"/>
    <n v="0"/>
    <n v="0"/>
    <n v="0"/>
    <x v="1"/>
    <x v="3"/>
  </r>
  <r>
    <s v="41-06-00-001"/>
    <x v="1"/>
    <s v="C-4102-1500-13"/>
    <s v="C"/>
    <s v="4102"/>
    <s v="1500"/>
    <s v="13"/>
    <m/>
    <m/>
    <m/>
    <m/>
    <m/>
    <s v="Propios"/>
    <s v="27"/>
    <s v="CSF"/>
    <x v="3"/>
    <n v="403858479"/>
    <n v="0"/>
    <n v="0"/>
    <n v="403858479"/>
    <n v="0"/>
    <n v="0"/>
    <n v="403858479"/>
    <n v="0"/>
    <n v="0"/>
    <n v="0"/>
    <n v="0"/>
    <n v="4200000000"/>
    <n v="0"/>
    <n v="0"/>
    <n v="0"/>
    <n v="0"/>
    <x v="1"/>
    <x v="3"/>
  </r>
  <r>
    <s v="41-06-00-001"/>
    <x v="1"/>
    <s v="C-4102-1500-14"/>
    <s v="C"/>
    <s v="4102"/>
    <s v="1500"/>
    <s v="14"/>
    <m/>
    <m/>
    <m/>
    <m/>
    <m/>
    <s v="Propios"/>
    <s v="27"/>
    <s v="CSF"/>
    <x v="4"/>
    <n v="29917493540"/>
    <n v="0"/>
    <n v="0"/>
    <n v="29917493540"/>
    <n v="0"/>
    <n v="11630675481"/>
    <n v="18286818059"/>
    <n v="9745141427"/>
    <n v="0"/>
    <n v="0"/>
    <n v="0"/>
    <n v="1100000000"/>
    <n v="0"/>
    <n v="0"/>
    <n v="0"/>
    <n v="0"/>
    <x v="1"/>
    <x v="4"/>
  </r>
  <r>
    <s v="41-06-00-001"/>
    <x v="1"/>
    <s v="C-4102-1500-15"/>
    <s v="C"/>
    <s v="4102"/>
    <s v="1500"/>
    <s v="15"/>
    <m/>
    <m/>
    <m/>
    <m/>
    <m/>
    <s v="Propios"/>
    <s v="27"/>
    <s v="CSF"/>
    <x v="16"/>
    <n v="9257539630"/>
    <n v="0"/>
    <n v="0"/>
    <n v="9257539630"/>
    <n v="0"/>
    <n v="220256158"/>
    <n v="9037283472"/>
    <n v="0"/>
    <n v="0"/>
    <n v="0"/>
    <n v="0"/>
    <n v="2165063152"/>
    <n v="0"/>
    <n v="0"/>
    <n v="0"/>
    <n v="0"/>
    <x v="1"/>
    <x v="8"/>
  </r>
  <r>
    <s v="41-06-00-001"/>
    <x v="1"/>
    <s v="C-4102-1500-16"/>
    <s v="C"/>
    <s v="4102"/>
    <s v="1500"/>
    <s v="16"/>
    <m/>
    <m/>
    <m/>
    <m/>
    <m/>
    <s v="Propios"/>
    <s v="27"/>
    <s v="CSF"/>
    <x v="17"/>
    <n v="109958398382"/>
    <n v="0"/>
    <n v="0"/>
    <n v="109958398382"/>
    <n v="0"/>
    <n v="222974333"/>
    <n v="109735424049"/>
    <n v="0"/>
    <n v="0"/>
    <n v="0"/>
    <n v="0"/>
    <n v="8845000000"/>
    <n v="0"/>
    <n v="0"/>
    <n v="0"/>
    <n v="0"/>
    <x v="1"/>
    <x v="9"/>
  </r>
  <r>
    <s v="41-06-00-001"/>
    <x v="1"/>
    <s v="C-4102-1500-17"/>
    <s v="C"/>
    <s v="4102"/>
    <s v="1500"/>
    <s v="17"/>
    <m/>
    <m/>
    <m/>
    <m/>
    <m/>
    <s v="Propios"/>
    <s v="27"/>
    <s v="CSF"/>
    <x v="18"/>
    <n v="114969199207"/>
    <n v="0"/>
    <n v="0"/>
    <n v="114969199207"/>
    <n v="0"/>
    <n v="621669333"/>
    <n v="114347529874"/>
    <n v="0"/>
    <n v="0"/>
    <n v="0"/>
    <n v="0"/>
    <n v="1647000000"/>
    <n v="0"/>
    <n v="0"/>
    <n v="0"/>
    <n v="0"/>
    <x v="1"/>
    <x v="10"/>
  </r>
  <r>
    <s v="41-06-00-001"/>
    <x v="1"/>
    <s v="C-4102-1500-18"/>
    <s v="C"/>
    <s v="4102"/>
    <s v="1500"/>
    <s v="18"/>
    <m/>
    <m/>
    <m/>
    <m/>
    <m/>
    <s v="Nación"/>
    <s v="10"/>
    <s v="CSF"/>
    <x v="5"/>
    <n v="310959985"/>
    <n v="0"/>
    <n v="0"/>
    <n v="310959985"/>
    <n v="0"/>
    <n v="0"/>
    <n v="310959985"/>
    <n v="0"/>
    <n v="0"/>
    <n v="0"/>
    <n v="0"/>
    <n v="820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1"/>
    <s v="CSF"/>
    <x v="5"/>
    <n v="17968799295"/>
    <n v="0"/>
    <n v="0"/>
    <n v="17968799295"/>
    <n v="0"/>
    <n v="5425321600"/>
    <n v="12543477695"/>
    <n v="0"/>
    <n v="0"/>
    <n v="0"/>
    <n v="0"/>
    <n v="796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7"/>
    <s v="CSF"/>
    <x v="5"/>
    <n v="63886521098"/>
    <n v="0"/>
    <n v="0"/>
    <n v="63886521098"/>
    <n v="0"/>
    <n v="0"/>
    <n v="63886521098"/>
    <n v="0"/>
    <n v="0"/>
    <n v="0"/>
    <n v="0"/>
    <n v="14900000000"/>
    <n v="0"/>
    <n v="0"/>
    <n v="0"/>
    <n v="0"/>
    <x v="1"/>
    <x v="5"/>
  </r>
  <r>
    <s v="41-06-00-001"/>
    <x v="1"/>
    <s v="C-4199-1500-7"/>
    <s v="C"/>
    <s v="4199"/>
    <s v="1500"/>
    <s v="7"/>
    <m/>
    <m/>
    <m/>
    <m/>
    <m/>
    <s v="Propios"/>
    <s v="27"/>
    <s v="CSF"/>
    <x v="19"/>
    <n v="56711923200"/>
    <n v="0"/>
    <n v="0"/>
    <n v="56711923200"/>
    <n v="0"/>
    <n v="14481908851"/>
    <n v="42230014349"/>
    <n v="12412480473"/>
    <n v="0"/>
    <n v="0"/>
    <n v="0"/>
    <n v="50589801943"/>
    <n v="0"/>
    <n v="0"/>
    <n v="0"/>
    <n v="0"/>
    <x v="1"/>
    <x v="11"/>
  </r>
  <r>
    <s v="41-06-00-001"/>
    <x v="1"/>
    <s v="C-4199-1500-8"/>
    <s v="C"/>
    <s v="4199"/>
    <s v="1500"/>
    <s v="8"/>
    <m/>
    <m/>
    <m/>
    <m/>
    <m/>
    <s v="Propios"/>
    <s v="27"/>
    <s v="CSF"/>
    <x v="20"/>
    <n v="186985897301"/>
    <n v="0"/>
    <n v="0"/>
    <n v="186985897301"/>
    <n v="0"/>
    <n v="45649550730"/>
    <n v="141336346571"/>
    <n v="32975283965"/>
    <n v="0"/>
    <n v="0"/>
    <n v="0"/>
    <n v="3450000000"/>
    <n v="0"/>
    <n v="0"/>
    <n v="0"/>
    <n v="0"/>
    <x v="1"/>
    <x v="12"/>
  </r>
  <r>
    <s v="41-06-00-005"/>
    <x v="2"/>
    <s v="A-02-02"/>
    <s v="A"/>
    <s v="02"/>
    <s v="02"/>
    <m/>
    <m/>
    <m/>
    <m/>
    <m/>
    <m/>
    <s v="Propios"/>
    <s v="27"/>
    <s v="CSF"/>
    <x v="9"/>
    <n v="1049560156"/>
    <n v="0"/>
    <n v="0"/>
    <n v="1049560156"/>
    <n v="0"/>
    <n v="0"/>
    <n v="1049560156"/>
    <n v="0"/>
    <n v="0"/>
    <n v="0"/>
    <n v="0"/>
    <n v="67400000"/>
    <n v="0"/>
    <n v="0"/>
    <n v="0"/>
    <n v="0"/>
    <x v="0"/>
    <x v="6"/>
  </r>
  <r>
    <s v="41-06-00-005"/>
    <x v="2"/>
    <s v="A-08-01"/>
    <s v="A"/>
    <s v="08"/>
    <s v="01"/>
    <m/>
    <m/>
    <m/>
    <m/>
    <m/>
    <m/>
    <s v="Propios"/>
    <s v="27"/>
    <s v="CSF"/>
    <x v="2"/>
    <n v="244201314"/>
    <n v="0"/>
    <n v="0"/>
    <n v="244201314"/>
    <n v="0"/>
    <n v="0"/>
    <n v="244201314"/>
    <n v="0"/>
    <n v="0"/>
    <n v="0"/>
    <n v="0"/>
    <n v="961166000"/>
    <n v="0"/>
    <n v="0"/>
    <n v="0"/>
    <n v="0"/>
    <x v="0"/>
    <x v="2"/>
  </r>
  <r>
    <s v="41-06-00-005"/>
    <x v="2"/>
    <s v="C-4102-1500-12"/>
    <s v="C"/>
    <s v="4102"/>
    <s v="1500"/>
    <s v="12"/>
    <m/>
    <m/>
    <m/>
    <m/>
    <m/>
    <s v="Propios"/>
    <s v="27"/>
    <s v="CSF"/>
    <x v="15"/>
    <n v="35957750"/>
    <n v="0"/>
    <n v="0"/>
    <n v="35957750"/>
    <n v="0"/>
    <n v="0"/>
    <n v="35957750"/>
    <n v="0"/>
    <n v="0"/>
    <n v="0"/>
    <n v="0"/>
    <n v="250000000"/>
    <n v="0"/>
    <n v="0"/>
    <n v="0"/>
    <n v="0"/>
    <x v="1"/>
    <x v="7"/>
  </r>
  <r>
    <s v="41-06-00-005"/>
    <x v="2"/>
    <s v="C-4102-1500-13"/>
    <s v="C"/>
    <s v="4102"/>
    <s v="1500"/>
    <s v="13"/>
    <m/>
    <m/>
    <m/>
    <m/>
    <m/>
    <s v="Nación"/>
    <s v="16"/>
    <s v="CSF"/>
    <x v="3"/>
    <n v="21530052110"/>
    <n v="0"/>
    <n v="0"/>
    <n v="21530052110"/>
    <n v="0"/>
    <n v="0"/>
    <n v="21530052110"/>
    <n v="0"/>
    <n v="0"/>
    <n v="0"/>
    <n v="0"/>
    <n v="750000000"/>
    <n v="0"/>
    <n v="0"/>
    <n v="0"/>
    <n v="0"/>
    <x v="1"/>
    <x v="3"/>
  </r>
  <r>
    <s v="41-06-00-005"/>
    <x v="2"/>
    <s v="C-4102-1500-13"/>
    <s v="C"/>
    <s v="4102"/>
    <s v="1500"/>
    <s v="13"/>
    <m/>
    <m/>
    <m/>
    <m/>
    <m/>
    <s v="Propios"/>
    <s v="27"/>
    <s v="CSF"/>
    <x v="3"/>
    <n v="2459626718"/>
    <n v="0"/>
    <n v="0"/>
    <n v="2459626718"/>
    <n v="0"/>
    <n v="0"/>
    <n v="2459626718"/>
    <n v="0"/>
    <n v="0"/>
    <n v="0"/>
    <n v="0"/>
    <n v="1255149348"/>
    <n v="0"/>
    <n v="0"/>
    <n v="0"/>
    <n v="0"/>
    <x v="1"/>
    <x v="3"/>
  </r>
  <r>
    <s v="41-06-00-005"/>
    <x v="2"/>
    <s v="C-4102-1500-14"/>
    <s v="C"/>
    <s v="4102"/>
    <s v="1500"/>
    <s v="14"/>
    <m/>
    <m/>
    <m/>
    <m/>
    <m/>
    <s v="Propios"/>
    <s v="26"/>
    <s v="CSF"/>
    <x v="4"/>
    <n v="2430207760"/>
    <n v="0"/>
    <n v="0"/>
    <n v="2430207760"/>
    <n v="0"/>
    <n v="0"/>
    <n v="2430207760"/>
    <n v="0"/>
    <n v="0"/>
    <n v="0"/>
    <n v="0"/>
    <n v="13650000000"/>
    <n v="0"/>
    <n v="0"/>
    <n v="0"/>
    <n v="0"/>
    <x v="1"/>
    <x v="4"/>
  </r>
  <r>
    <s v="41-06-00-005"/>
    <x v="2"/>
    <s v="C-4102-1500-14"/>
    <s v="C"/>
    <s v="4102"/>
    <s v="1500"/>
    <s v="14"/>
    <m/>
    <m/>
    <m/>
    <m/>
    <m/>
    <s v="Propios"/>
    <s v="27"/>
    <s v="CSF"/>
    <x v="4"/>
    <n v="88940419979"/>
    <n v="0"/>
    <n v="0"/>
    <n v="88940419979"/>
    <n v="0"/>
    <n v="0"/>
    <n v="88940419979"/>
    <n v="0"/>
    <n v="0"/>
    <n v="0"/>
    <n v="0"/>
    <n v="15200000000"/>
    <n v="0"/>
    <n v="0"/>
    <n v="0"/>
    <n v="0"/>
    <x v="1"/>
    <x v="4"/>
  </r>
  <r>
    <s v="41-06-00-005"/>
    <x v="2"/>
    <s v="C-4102-1500-15"/>
    <s v="C"/>
    <s v="4102"/>
    <s v="1500"/>
    <s v="15"/>
    <m/>
    <m/>
    <m/>
    <m/>
    <m/>
    <s v="Propios"/>
    <s v="27"/>
    <s v="CSF"/>
    <x v="16"/>
    <n v="359776625"/>
    <n v="0"/>
    <n v="0"/>
    <n v="359776625"/>
    <n v="0"/>
    <n v="0"/>
    <n v="359776625"/>
    <n v="0"/>
    <n v="0"/>
    <n v="0"/>
    <n v="0"/>
    <n v="25400000000"/>
    <n v="0"/>
    <n v="0"/>
    <n v="0"/>
    <n v="0"/>
    <x v="1"/>
    <x v="8"/>
  </r>
  <r>
    <s v="41-06-00-005"/>
    <x v="2"/>
    <s v="C-4102-1500-16"/>
    <s v="C"/>
    <s v="4102"/>
    <s v="1500"/>
    <s v="16"/>
    <m/>
    <m/>
    <m/>
    <m/>
    <m/>
    <s v="Propios"/>
    <s v="27"/>
    <s v="CSF"/>
    <x v="17"/>
    <n v="59834216"/>
    <n v="0"/>
    <n v="0"/>
    <n v="59834216"/>
    <n v="0"/>
    <n v="0"/>
    <n v="59834216"/>
    <n v="0"/>
    <n v="0"/>
    <n v="0"/>
    <n v="0"/>
    <n v="32968260476"/>
    <n v="0"/>
    <n v="0"/>
    <n v="0"/>
    <n v="0"/>
    <x v="1"/>
    <x v="9"/>
  </r>
  <r>
    <s v="41-06-00-005"/>
    <x v="2"/>
    <s v="C-4102-1500-18"/>
    <s v="C"/>
    <s v="4102"/>
    <s v="1500"/>
    <s v="18"/>
    <m/>
    <m/>
    <m/>
    <m/>
    <m/>
    <s v="Nación"/>
    <s v="10"/>
    <s v="CSF"/>
    <x v="5"/>
    <n v="210239272446"/>
    <n v="0"/>
    <n v="0"/>
    <n v="210239272446"/>
    <n v="0"/>
    <n v="0"/>
    <n v="210239272446"/>
    <n v="0"/>
    <n v="0"/>
    <n v="0"/>
    <n v="0"/>
    <n v="205000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1"/>
    <s v="CSF"/>
    <x v="5"/>
    <n v="3266864533"/>
    <n v="0"/>
    <n v="0"/>
    <n v="3266864533"/>
    <n v="0"/>
    <n v="0"/>
    <n v="3266864533"/>
    <n v="0"/>
    <n v="0"/>
    <n v="0"/>
    <n v="0"/>
    <n v="805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7"/>
    <s v="CSF"/>
    <x v="5"/>
    <n v="116316900"/>
    <n v="0"/>
    <n v="0"/>
    <n v="116316900"/>
    <n v="0"/>
    <n v="0"/>
    <n v="116316900"/>
    <n v="0"/>
    <n v="0"/>
    <n v="0"/>
    <n v="0"/>
    <n v="2450000000"/>
    <n v="0"/>
    <n v="0"/>
    <n v="0"/>
    <n v="0"/>
    <x v="1"/>
    <x v="5"/>
  </r>
  <r>
    <s v="41-06-00-005"/>
    <x v="2"/>
    <s v="C-4199-1500-7"/>
    <s v="C"/>
    <s v="4199"/>
    <s v="1500"/>
    <s v="7"/>
    <m/>
    <m/>
    <m/>
    <m/>
    <m/>
    <s v="Propios"/>
    <s v="27"/>
    <s v="CSF"/>
    <x v="19"/>
    <n v="146969400"/>
    <n v="0"/>
    <n v="0"/>
    <n v="146969400"/>
    <n v="0"/>
    <n v="0"/>
    <n v="146969400"/>
    <n v="0"/>
    <n v="0"/>
    <n v="0"/>
    <n v="0"/>
    <n v="6400000000"/>
    <n v="0"/>
    <n v="0"/>
    <n v="0"/>
    <n v="0"/>
    <x v="1"/>
    <x v="11"/>
  </r>
  <r>
    <s v="41-06-00-005"/>
    <x v="2"/>
    <s v="C-4199-1500-8"/>
    <s v="C"/>
    <s v="4199"/>
    <s v="1500"/>
    <s v="8"/>
    <m/>
    <m/>
    <m/>
    <m/>
    <m/>
    <s v="Propios"/>
    <s v="27"/>
    <s v="CSF"/>
    <x v="20"/>
    <n v="4941864096"/>
    <n v="0"/>
    <n v="0"/>
    <n v="4941864096"/>
    <n v="0"/>
    <n v="298482500"/>
    <n v="4643381596"/>
    <n v="0"/>
    <n v="0"/>
    <n v="0"/>
    <n v="0"/>
    <n v="379714000"/>
    <n v="0"/>
    <n v="0"/>
    <n v="0"/>
    <n v="0"/>
    <x v="1"/>
    <x v="12"/>
  </r>
  <r>
    <s v="41-06-00-008"/>
    <x v="3"/>
    <s v="A-02-02"/>
    <s v="A"/>
    <s v="02"/>
    <s v="02"/>
    <m/>
    <m/>
    <m/>
    <m/>
    <m/>
    <m/>
    <s v="Propios"/>
    <s v="27"/>
    <s v="CSF"/>
    <x v="9"/>
    <n v="854334920"/>
    <n v="0"/>
    <n v="0"/>
    <n v="854334920"/>
    <n v="0"/>
    <n v="93845572"/>
    <n v="760489348"/>
    <n v="93845572"/>
    <n v="0"/>
    <n v="0"/>
    <n v="0"/>
    <n v="1000000"/>
    <n v="0"/>
    <n v="0"/>
    <n v="0"/>
    <n v="0"/>
    <x v="0"/>
    <x v="6"/>
  </r>
  <r>
    <s v="41-06-00-008"/>
    <x v="3"/>
    <s v="A-08-01"/>
    <s v="A"/>
    <s v="08"/>
    <s v="01"/>
    <m/>
    <m/>
    <m/>
    <m/>
    <m/>
    <m/>
    <s v="Propios"/>
    <s v="27"/>
    <s v="CSF"/>
    <x v="2"/>
    <n v="85800000"/>
    <n v="0"/>
    <n v="0"/>
    <n v="85800000"/>
    <n v="0"/>
    <n v="0"/>
    <n v="85800000"/>
    <n v="0"/>
    <n v="0"/>
    <n v="0"/>
    <n v="0"/>
    <n v="15000000"/>
    <n v="0"/>
    <n v="0"/>
    <n v="0"/>
    <n v="0"/>
    <x v="0"/>
    <x v="2"/>
  </r>
  <r>
    <s v="41-06-00-008"/>
    <x v="3"/>
    <s v="C-4102-1500-12"/>
    <s v="C"/>
    <s v="4102"/>
    <s v="1500"/>
    <s v="12"/>
    <m/>
    <m/>
    <m/>
    <m/>
    <m/>
    <s v="Propios"/>
    <s v="27"/>
    <s v="CSF"/>
    <x v="15"/>
    <n v="45332491"/>
    <n v="0"/>
    <n v="0"/>
    <n v="45332491"/>
    <n v="0"/>
    <n v="29271000"/>
    <n v="16061491"/>
    <n v="0"/>
    <n v="0"/>
    <n v="0"/>
    <n v="0"/>
    <n v="68238000"/>
    <n v="0"/>
    <n v="0"/>
    <n v="0"/>
    <n v="0"/>
    <x v="1"/>
    <x v="7"/>
  </r>
  <r>
    <s v="41-06-00-008"/>
    <x v="3"/>
    <s v="C-4102-1500-13"/>
    <s v="C"/>
    <s v="4102"/>
    <s v="1500"/>
    <s v="13"/>
    <m/>
    <m/>
    <m/>
    <m/>
    <m/>
    <s v="Nación"/>
    <s v="16"/>
    <s v="CSF"/>
    <x v="3"/>
    <n v="25392000"/>
    <n v="0"/>
    <n v="0"/>
    <n v="25392000"/>
    <n v="0"/>
    <n v="0"/>
    <n v="25392000"/>
    <n v="0"/>
    <n v="0"/>
    <n v="0"/>
    <n v="0"/>
    <n v="112218634"/>
    <n v="0"/>
    <n v="0"/>
    <n v="0"/>
    <n v="0"/>
    <x v="1"/>
    <x v="3"/>
  </r>
  <r>
    <s v="41-06-00-008"/>
    <x v="3"/>
    <s v="C-4102-1500-13"/>
    <s v="C"/>
    <s v="4102"/>
    <s v="1500"/>
    <s v="13"/>
    <m/>
    <m/>
    <m/>
    <m/>
    <m/>
    <s v="Propios"/>
    <s v="27"/>
    <s v="CSF"/>
    <x v="3"/>
    <n v="3912517335"/>
    <n v="0"/>
    <n v="0"/>
    <n v="3912517335"/>
    <n v="0"/>
    <n v="0"/>
    <n v="3912517335"/>
    <n v="0"/>
    <n v="0"/>
    <n v="0"/>
    <n v="0"/>
    <n v="998153403"/>
    <n v="788964533"/>
    <n v="0"/>
    <n v="0"/>
    <n v="0"/>
    <x v="1"/>
    <x v="3"/>
  </r>
  <r>
    <s v="41-06-00-008"/>
    <x v="3"/>
    <s v="C-4102-1500-14"/>
    <s v="C"/>
    <s v="4102"/>
    <s v="1500"/>
    <s v="14"/>
    <m/>
    <m/>
    <m/>
    <m/>
    <m/>
    <s v="Propios"/>
    <s v="26"/>
    <s v="CSF"/>
    <x v="4"/>
    <n v="304662500"/>
    <n v="0"/>
    <n v="0"/>
    <n v="304662500"/>
    <n v="0"/>
    <n v="304662500"/>
    <n v="0"/>
    <n v="304662500"/>
    <n v="0"/>
    <n v="0"/>
    <n v="0"/>
    <n v="1338695483"/>
    <n v="669018433"/>
    <n v="0"/>
    <n v="0"/>
    <n v="0"/>
    <x v="1"/>
    <x v="4"/>
  </r>
  <r>
    <s v="41-06-00-008"/>
    <x v="3"/>
    <s v="C-4102-1500-14"/>
    <s v="C"/>
    <s v="4102"/>
    <s v="1500"/>
    <s v="14"/>
    <m/>
    <m/>
    <m/>
    <m/>
    <m/>
    <s v="Propios"/>
    <s v="27"/>
    <s v="CSF"/>
    <x v="4"/>
    <n v="14840455296"/>
    <n v="0"/>
    <n v="0"/>
    <n v="14840455296"/>
    <n v="0"/>
    <n v="13239850060"/>
    <n v="1600605236"/>
    <n v="13239850060"/>
    <n v="0"/>
    <n v="0"/>
    <n v="0"/>
    <n v="1059441920"/>
    <n v="546242454"/>
    <n v="0"/>
    <n v="0"/>
    <n v="0"/>
    <x v="1"/>
    <x v="4"/>
  </r>
  <r>
    <s v="41-06-00-008"/>
    <x v="3"/>
    <s v="C-4102-1500-15"/>
    <s v="C"/>
    <s v="4102"/>
    <s v="1500"/>
    <s v="15"/>
    <m/>
    <m/>
    <m/>
    <m/>
    <m/>
    <s v="Propios"/>
    <s v="27"/>
    <s v="CSF"/>
    <x v="16"/>
    <n v="126066472"/>
    <n v="0"/>
    <n v="0"/>
    <n v="126066472"/>
    <n v="0"/>
    <n v="0"/>
    <n v="126066472"/>
    <n v="0"/>
    <n v="0"/>
    <n v="0"/>
    <n v="0"/>
    <n v="20600000"/>
    <n v="0"/>
    <n v="0"/>
    <n v="0"/>
    <n v="0"/>
    <x v="1"/>
    <x v="8"/>
  </r>
  <r>
    <s v="41-06-00-008"/>
    <x v="3"/>
    <s v="C-4102-1500-16"/>
    <s v="C"/>
    <s v="4102"/>
    <s v="1500"/>
    <s v="16"/>
    <m/>
    <m/>
    <m/>
    <m/>
    <m/>
    <s v="Propios"/>
    <s v="27"/>
    <s v="CSF"/>
    <x v="17"/>
    <n v="46213328"/>
    <n v="0"/>
    <n v="0"/>
    <n v="46213328"/>
    <n v="0"/>
    <n v="36823000"/>
    <n v="9390328"/>
    <n v="0"/>
    <n v="0"/>
    <n v="0"/>
    <n v="0"/>
    <n v="4148840"/>
    <n v="0"/>
    <n v="0"/>
    <n v="0"/>
    <n v="0"/>
    <x v="1"/>
    <x v="9"/>
  </r>
  <r>
    <s v="41-06-00-008"/>
    <x v="3"/>
    <s v="C-4102-1500-18"/>
    <s v="C"/>
    <s v="4102"/>
    <s v="1500"/>
    <s v="18"/>
    <m/>
    <m/>
    <m/>
    <m/>
    <m/>
    <s v="Nación"/>
    <s v="10"/>
    <s v="CSF"/>
    <x v="5"/>
    <n v="167683550334"/>
    <n v="0"/>
    <n v="0"/>
    <n v="167683550334"/>
    <n v="0"/>
    <n v="87155184015"/>
    <n v="80528366319"/>
    <n v="87155184015"/>
    <n v="0"/>
    <n v="0"/>
    <n v="0"/>
    <n v="20000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1"/>
    <s v="CSF"/>
    <x v="5"/>
    <n v="2190251133"/>
    <n v="0"/>
    <n v="0"/>
    <n v="2190251133"/>
    <n v="0"/>
    <n v="0"/>
    <n v="2190251133"/>
    <n v="0"/>
    <n v="0"/>
    <n v="0"/>
    <n v="0"/>
    <n v="19673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35937000"/>
    <n v="326700"/>
    <n v="0"/>
    <n v="0"/>
    <n v="0"/>
    <n v="0"/>
    <n v="2903650176"/>
    <n v="2117218663"/>
    <n v="0"/>
    <n v="0"/>
    <n v="0"/>
    <x v="1"/>
    <x v="5"/>
  </r>
  <r>
    <s v="41-06-00-008"/>
    <x v="3"/>
    <s v="C-4199-1500-7"/>
    <s v="C"/>
    <s v="4199"/>
    <s v="1500"/>
    <s v="7"/>
    <m/>
    <m/>
    <m/>
    <m/>
    <m/>
    <s v="Propios"/>
    <s v="27"/>
    <s v="CSF"/>
    <x v="19"/>
    <n v="145232500"/>
    <n v="0"/>
    <n v="0"/>
    <n v="145232500"/>
    <n v="0"/>
    <n v="0"/>
    <n v="145232500"/>
    <n v="0"/>
    <n v="0"/>
    <n v="0"/>
    <n v="0"/>
    <n v="112485104"/>
    <n v="129196313"/>
    <n v="0"/>
    <n v="0"/>
    <n v="0"/>
    <x v="1"/>
    <x v="11"/>
  </r>
  <r>
    <s v="41-06-00-008"/>
    <x v="3"/>
    <s v="C-4199-1500-8"/>
    <s v="C"/>
    <s v="4199"/>
    <s v="1500"/>
    <s v="8"/>
    <m/>
    <m/>
    <m/>
    <m/>
    <m/>
    <s v="Propios"/>
    <s v="27"/>
    <s v="CSF"/>
    <x v="20"/>
    <n v="1879981726"/>
    <n v="0"/>
    <n v="0"/>
    <n v="1879981726"/>
    <n v="0"/>
    <n v="955523400"/>
    <n v="924458326"/>
    <n v="286154400"/>
    <n v="0"/>
    <n v="0"/>
    <n v="0"/>
    <n v="1653077639"/>
    <n v="1418294405"/>
    <n v="0"/>
    <n v="0"/>
    <n v="0"/>
    <x v="1"/>
    <x v="12"/>
  </r>
  <r>
    <s v="41-06-00-011"/>
    <x v="4"/>
    <s v="A-02-02"/>
    <s v="A"/>
    <s v="02"/>
    <s v="02"/>
    <m/>
    <m/>
    <m/>
    <m/>
    <m/>
    <m/>
    <s v="Propios"/>
    <s v="27"/>
    <s v="CSF"/>
    <x v="9"/>
    <n v="2720794654"/>
    <n v="0"/>
    <n v="0"/>
    <n v="2720794654"/>
    <n v="0"/>
    <n v="0"/>
    <n v="2720794654"/>
    <n v="0"/>
    <n v="0"/>
    <n v="0"/>
    <n v="0"/>
    <n v="374471888"/>
    <n v="0"/>
    <n v="0"/>
    <n v="0"/>
    <n v="0"/>
    <x v="0"/>
    <x v="6"/>
  </r>
  <r>
    <s v="41-06-00-011"/>
    <x v="4"/>
    <s v="A-08-01"/>
    <s v="A"/>
    <s v="08"/>
    <s v="01"/>
    <m/>
    <m/>
    <m/>
    <m/>
    <m/>
    <m/>
    <s v="Propios"/>
    <s v="27"/>
    <s v="CSF"/>
    <x v="2"/>
    <n v="330551366"/>
    <n v="0"/>
    <n v="0"/>
    <n v="330551366"/>
    <n v="0"/>
    <n v="0"/>
    <n v="330551366"/>
    <n v="0"/>
    <n v="0"/>
    <n v="0"/>
    <n v="0"/>
    <n v="1079617829"/>
    <n v="524607171"/>
    <n v="0"/>
    <n v="0"/>
    <n v="0"/>
    <x v="0"/>
    <x v="2"/>
  </r>
  <r>
    <s v="41-06-00-011"/>
    <x v="4"/>
    <s v="C-4102-1500-12"/>
    <s v="C"/>
    <s v="4102"/>
    <s v="1500"/>
    <s v="12"/>
    <m/>
    <m/>
    <m/>
    <m/>
    <m/>
    <s v="Propios"/>
    <s v="27"/>
    <s v="CSF"/>
    <x v="15"/>
    <n v="11857770"/>
    <n v="0"/>
    <n v="0"/>
    <n v="11857770"/>
    <n v="0"/>
    <n v="0"/>
    <n v="11857770"/>
    <n v="0"/>
    <n v="0"/>
    <n v="0"/>
    <n v="0"/>
    <n v="291913611"/>
    <n v="289382824"/>
    <n v="0"/>
    <n v="0"/>
    <n v="0"/>
    <x v="1"/>
    <x v="7"/>
  </r>
  <r>
    <s v="41-06-00-011"/>
    <x v="4"/>
    <s v="C-4102-1500-13"/>
    <s v="C"/>
    <s v="4102"/>
    <s v="1500"/>
    <s v="13"/>
    <m/>
    <m/>
    <m/>
    <m/>
    <m/>
    <s v="Nación"/>
    <s v="16"/>
    <s v="CSF"/>
    <x v="3"/>
    <n v="20376923120"/>
    <n v="0"/>
    <n v="0"/>
    <n v="20376923120"/>
    <n v="0"/>
    <n v="0"/>
    <n v="20376923120"/>
    <n v="0"/>
    <n v="0"/>
    <n v="0"/>
    <n v="0"/>
    <n v="738427277"/>
    <n v="732375127"/>
    <n v="0"/>
    <n v="0"/>
    <n v="0"/>
    <x v="1"/>
    <x v="3"/>
  </r>
  <r>
    <s v="41-06-00-011"/>
    <x v="4"/>
    <s v="C-4102-1500-13"/>
    <s v="C"/>
    <s v="4102"/>
    <s v="1500"/>
    <s v="13"/>
    <m/>
    <m/>
    <m/>
    <m/>
    <m/>
    <s v="Propios"/>
    <s v="27"/>
    <s v="CSF"/>
    <x v="3"/>
    <n v="3806650131"/>
    <n v="0"/>
    <n v="0"/>
    <n v="3806650131"/>
    <n v="0"/>
    <n v="36823000"/>
    <n v="3769827131"/>
    <n v="0"/>
    <n v="0"/>
    <n v="0"/>
    <n v="0"/>
    <n v="109313612"/>
    <n v="0"/>
    <n v="0"/>
    <n v="0"/>
    <n v="0"/>
    <x v="1"/>
    <x v="3"/>
  </r>
  <r>
    <s v="41-06-00-011"/>
    <x v="4"/>
    <s v="C-4102-1500-14"/>
    <s v="C"/>
    <s v="4102"/>
    <s v="1500"/>
    <s v="14"/>
    <m/>
    <m/>
    <m/>
    <m/>
    <m/>
    <s v="Propios"/>
    <s v="27"/>
    <s v="CSF"/>
    <x v="4"/>
    <n v="110599572695"/>
    <n v="0"/>
    <n v="0"/>
    <n v="110599572695"/>
    <n v="0"/>
    <n v="1684237956"/>
    <n v="108915334739"/>
    <n v="0"/>
    <n v="0"/>
    <n v="0"/>
    <n v="0"/>
    <n v="88571000"/>
    <n v="0"/>
    <n v="0"/>
    <n v="0"/>
    <n v="0"/>
    <x v="1"/>
    <x v="4"/>
  </r>
  <r>
    <s v="41-06-00-011"/>
    <x v="4"/>
    <s v="C-4102-1500-15"/>
    <s v="C"/>
    <s v="4102"/>
    <s v="1500"/>
    <s v="15"/>
    <m/>
    <m/>
    <m/>
    <m/>
    <m/>
    <s v="Propios"/>
    <s v="27"/>
    <s v="CSF"/>
    <x v="16"/>
    <n v="96233572"/>
    <n v="0"/>
    <n v="0"/>
    <n v="96233572"/>
    <n v="0"/>
    <n v="0"/>
    <n v="96233572"/>
    <n v="0"/>
    <n v="0"/>
    <n v="0"/>
    <n v="0"/>
    <n v="211000000"/>
    <n v="0"/>
    <n v="0"/>
    <n v="0"/>
    <n v="0"/>
    <x v="1"/>
    <x v="8"/>
  </r>
  <r>
    <s v="41-06-00-011"/>
    <x v="4"/>
    <s v="C-4102-1500-16"/>
    <s v="C"/>
    <s v="4102"/>
    <s v="1500"/>
    <s v="16"/>
    <m/>
    <m/>
    <m/>
    <m/>
    <m/>
    <s v="Propios"/>
    <s v="27"/>
    <s v="CSF"/>
    <x v="17"/>
    <n v="37389140"/>
    <n v="0"/>
    <n v="0"/>
    <n v="37389140"/>
    <n v="0"/>
    <n v="0"/>
    <n v="37389140"/>
    <n v="0"/>
    <n v="0"/>
    <n v="0"/>
    <n v="0"/>
    <n v="280000000"/>
    <n v="0"/>
    <n v="0"/>
    <n v="0"/>
    <n v="0"/>
    <x v="1"/>
    <x v="9"/>
  </r>
  <r>
    <s v="41-06-00-011"/>
    <x v="4"/>
    <s v="C-4102-1500-18"/>
    <s v="C"/>
    <s v="4102"/>
    <s v="1500"/>
    <s v="18"/>
    <m/>
    <m/>
    <m/>
    <m/>
    <m/>
    <s v="Nación"/>
    <s v="10"/>
    <s v="CSF"/>
    <x v="5"/>
    <n v="236603370338"/>
    <n v="0"/>
    <n v="0"/>
    <n v="236603370338"/>
    <n v="0"/>
    <n v="0"/>
    <n v="236603370338"/>
    <n v="0"/>
    <n v="0"/>
    <n v="0"/>
    <n v="0"/>
    <n v="419545405"/>
    <n v="0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1"/>
    <s v="CSF"/>
    <x v="5"/>
    <n v="4228791467"/>
    <n v="0"/>
    <n v="0"/>
    <n v="4228791467"/>
    <n v="0"/>
    <n v="259012998"/>
    <n v="3969778469"/>
    <n v="0"/>
    <n v="0"/>
    <n v="0"/>
    <n v="0"/>
    <n v="429455339"/>
    <n v="333665744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100000000"/>
    <n v="0"/>
    <n v="0"/>
    <n v="0"/>
    <n v="0"/>
    <x v="1"/>
    <x v="5"/>
  </r>
  <r>
    <s v="41-06-00-011"/>
    <x v="4"/>
    <s v="C-4199-1500-7"/>
    <s v="C"/>
    <s v="4199"/>
    <s v="1500"/>
    <s v="7"/>
    <m/>
    <m/>
    <m/>
    <m/>
    <m/>
    <s v="Propios"/>
    <s v="27"/>
    <s v="CSF"/>
    <x v="19"/>
    <n v="220823000"/>
    <n v="0"/>
    <n v="0"/>
    <n v="220823000"/>
    <n v="0"/>
    <n v="35086500"/>
    <n v="185736500"/>
    <n v="0"/>
    <n v="0"/>
    <n v="0"/>
    <n v="0"/>
    <n v="738343851"/>
    <n v="707556149"/>
    <n v="0"/>
    <n v="0"/>
    <n v="0"/>
    <x v="1"/>
    <x v="11"/>
  </r>
  <r>
    <s v="41-06-00-011"/>
    <x v="4"/>
    <s v="C-4199-1500-8"/>
    <s v="C"/>
    <s v="4199"/>
    <s v="1500"/>
    <s v="8"/>
    <m/>
    <m/>
    <m/>
    <m/>
    <m/>
    <s v="Propios"/>
    <s v="27"/>
    <s v="CSF"/>
    <x v="20"/>
    <n v="7264683470"/>
    <n v="0"/>
    <n v="0"/>
    <n v="7264683470"/>
    <n v="0"/>
    <n v="2414326000"/>
    <n v="4850357470"/>
    <n v="0"/>
    <n v="0"/>
    <n v="0"/>
    <n v="0"/>
    <n v="162317000"/>
    <n v="0"/>
    <n v="0"/>
    <n v="0"/>
    <n v="0"/>
    <x v="1"/>
    <x v="12"/>
  </r>
  <r>
    <s v="41-06-00-013"/>
    <x v="5"/>
    <s v="A-02-02"/>
    <s v="A"/>
    <s v="02"/>
    <s v="02"/>
    <m/>
    <m/>
    <m/>
    <m/>
    <m/>
    <m/>
    <s v="Propios"/>
    <s v="27"/>
    <s v="CSF"/>
    <x v="9"/>
    <n v="363608305"/>
    <n v="0"/>
    <n v="0"/>
    <n v="363608305"/>
    <n v="0"/>
    <n v="0"/>
    <n v="363608305"/>
    <n v="0"/>
    <n v="0"/>
    <n v="0"/>
    <n v="0"/>
    <n v="880000001"/>
    <n v="0"/>
    <n v="0"/>
    <n v="0"/>
    <n v="0"/>
    <x v="0"/>
    <x v="6"/>
  </r>
  <r>
    <s v="41-06-00-013"/>
    <x v="5"/>
    <s v="A-08-01"/>
    <s v="A"/>
    <s v="08"/>
    <s v="01"/>
    <m/>
    <m/>
    <m/>
    <m/>
    <m/>
    <m/>
    <s v="Propios"/>
    <s v="27"/>
    <s v="CSF"/>
    <x v="2"/>
    <n v="196495062"/>
    <n v="0"/>
    <n v="0"/>
    <n v="196495062"/>
    <n v="0"/>
    <n v="0"/>
    <n v="196495062"/>
    <n v="0"/>
    <n v="0"/>
    <n v="0"/>
    <n v="0"/>
    <n v="4682493548"/>
    <n v="0"/>
    <n v="0"/>
    <n v="0"/>
    <n v="0"/>
    <x v="0"/>
    <x v="2"/>
  </r>
  <r>
    <s v="41-06-00-013"/>
    <x v="5"/>
    <s v="C-4102-1500-12"/>
    <s v="C"/>
    <s v="4102"/>
    <s v="1500"/>
    <s v="12"/>
    <m/>
    <m/>
    <m/>
    <m/>
    <m/>
    <s v="Propios"/>
    <s v="27"/>
    <s v="CSF"/>
    <x v="15"/>
    <n v="43837976"/>
    <n v="0"/>
    <n v="0"/>
    <n v="43837976"/>
    <n v="0"/>
    <n v="0"/>
    <n v="43837976"/>
    <n v="0"/>
    <n v="0"/>
    <n v="0"/>
    <n v="0"/>
    <n v="435112911"/>
    <n v="284819068"/>
    <n v="0"/>
    <n v="0"/>
    <n v="0"/>
    <x v="1"/>
    <x v="7"/>
  </r>
  <r>
    <s v="41-06-00-013"/>
    <x v="5"/>
    <s v="C-4102-1500-13"/>
    <s v="C"/>
    <s v="4102"/>
    <s v="1500"/>
    <s v="13"/>
    <m/>
    <m/>
    <m/>
    <m/>
    <m/>
    <s v="Nación"/>
    <s v="16"/>
    <s v="CSF"/>
    <x v="3"/>
    <n v="26713350"/>
    <n v="0"/>
    <n v="0"/>
    <n v="26713350"/>
    <n v="0"/>
    <n v="0"/>
    <n v="26713350"/>
    <n v="0"/>
    <n v="0"/>
    <n v="0"/>
    <n v="0"/>
    <n v="66481005"/>
    <n v="0"/>
    <n v="0"/>
    <n v="0"/>
    <n v="0"/>
    <x v="1"/>
    <x v="3"/>
  </r>
  <r>
    <s v="41-06-00-013"/>
    <x v="5"/>
    <s v="C-4102-1500-13"/>
    <s v="C"/>
    <s v="4102"/>
    <s v="1500"/>
    <s v="13"/>
    <m/>
    <m/>
    <m/>
    <m/>
    <m/>
    <s v="Propios"/>
    <s v="27"/>
    <s v="CSF"/>
    <x v="3"/>
    <n v="4635220998"/>
    <n v="0"/>
    <n v="0"/>
    <n v="4635220998"/>
    <n v="0"/>
    <n v="1281441946"/>
    <n v="3353779052"/>
    <n v="1281441946"/>
    <n v="0"/>
    <n v="0"/>
    <n v="0"/>
    <n v="1215592000"/>
    <n v="0"/>
    <n v="0"/>
    <n v="0"/>
    <n v="0"/>
    <x v="1"/>
    <x v="3"/>
  </r>
  <r>
    <s v="41-06-00-013"/>
    <x v="5"/>
    <s v="C-4102-1500-14"/>
    <s v="C"/>
    <s v="4102"/>
    <s v="1500"/>
    <s v="14"/>
    <m/>
    <m/>
    <m/>
    <m/>
    <m/>
    <s v="Propios"/>
    <s v="26"/>
    <s v="CSF"/>
    <x v="4"/>
    <n v="798913500"/>
    <n v="0"/>
    <n v="0"/>
    <n v="798913500"/>
    <n v="0"/>
    <n v="134051500"/>
    <n v="664862000"/>
    <n v="134051500"/>
    <n v="0"/>
    <n v="0"/>
    <n v="0"/>
    <n v="7575156000"/>
    <n v="0"/>
    <n v="0"/>
    <n v="0"/>
    <n v="0"/>
    <x v="1"/>
    <x v="4"/>
  </r>
  <r>
    <s v="41-06-00-013"/>
    <x v="5"/>
    <s v="C-4102-1500-14"/>
    <s v="C"/>
    <s v="4102"/>
    <s v="1500"/>
    <s v="14"/>
    <m/>
    <m/>
    <m/>
    <m/>
    <m/>
    <s v="Propios"/>
    <s v="27"/>
    <s v="CSF"/>
    <x v="4"/>
    <n v="18226276441"/>
    <n v="0"/>
    <n v="0"/>
    <n v="18226276441"/>
    <n v="0"/>
    <n v="17011183030"/>
    <n v="1215093411"/>
    <n v="17011183030"/>
    <n v="0"/>
    <n v="0"/>
    <n v="0"/>
    <n v="160364000"/>
    <n v="0"/>
    <n v="0"/>
    <n v="0"/>
    <n v="0"/>
    <x v="1"/>
    <x v="4"/>
  </r>
  <r>
    <s v="41-06-00-013"/>
    <x v="5"/>
    <s v="C-4102-1500-15"/>
    <s v="C"/>
    <s v="4102"/>
    <s v="1500"/>
    <s v="15"/>
    <m/>
    <m/>
    <m/>
    <m/>
    <m/>
    <s v="Propios"/>
    <s v="27"/>
    <s v="CSF"/>
    <x v="16"/>
    <n v="186530738"/>
    <n v="0"/>
    <n v="0"/>
    <n v="186530738"/>
    <n v="0"/>
    <n v="0"/>
    <n v="186530738"/>
    <n v="0"/>
    <n v="0"/>
    <n v="0"/>
    <n v="0"/>
    <n v="2475157453"/>
    <n v="0"/>
    <n v="0"/>
    <n v="0"/>
    <n v="0"/>
    <x v="1"/>
    <x v="8"/>
  </r>
  <r>
    <s v="41-06-00-013"/>
    <x v="5"/>
    <s v="C-4102-1500-16"/>
    <s v="C"/>
    <s v="4102"/>
    <s v="1500"/>
    <s v="16"/>
    <m/>
    <m/>
    <m/>
    <m/>
    <m/>
    <s v="Propios"/>
    <s v="27"/>
    <s v="CSF"/>
    <x v="17"/>
    <n v="60446794"/>
    <n v="0"/>
    <n v="0"/>
    <n v="60446794"/>
    <n v="0"/>
    <n v="0"/>
    <n v="60446794"/>
    <n v="0"/>
    <n v="0"/>
    <n v="0"/>
    <n v="0"/>
    <n v="1483270512"/>
    <n v="0"/>
    <n v="0"/>
    <n v="0"/>
    <n v="0"/>
    <x v="1"/>
    <x v="9"/>
  </r>
  <r>
    <s v="41-06-00-013"/>
    <x v="5"/>
    <s v="C-4102-1500-18"/>
    <s v="C"/>
    <s v="4102"/>
    <s v="1500"/>
    <s v="18"/>
    <m/>
    <m/>
    <m/>
    <m/>
    <m/>
    <s v="Nación"/>
    <s v="10"/>
    <s v="CSF"/>
    <x v="5"/>
    <n v="205666249100"/>
    <n v="0"/>
    <n v="0"/>
    <n v="205666249100"/>
    <n v="0"/>
    <n v="81293557414"/>
    <n v="124372691686"/>
    <n v="81293557414"/>
    <n v="0"/>
    <n v="0"/>
    <n v="0"/>
    <n v="0"/>
    <n v="126837603075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1"/>
    <s v="CSF"/>
    <x v="5"/>
    <n v="2079641067"/>
    <n v="0"/>
    <n v="0"/>
    <n v="2079641067"/>
    <n v="0"/>
    <n v="37100733"/>
    <n v="2042540334"/>
    <n v="0"/>
    <n v="0"/>
    <n v="0"/>
    <n v="0"/>
    <n v="2290189108"/>
    <n v="0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7"/>
    <s v="CSF"/>
    <x v="5"/>
    <n v="167632200"/>
    <n v="0"/>
    <n v="0"/>
    <n v="167632200"/>
    <n v="0"/>
    <n v="0"/>
    <n v="167632200"/>
    <n v="0"/>
    <n v="0"/>
    <n v="0"/>
    <n v="0"/>
    <n v="220000000"/>
    <n v="0"/>
    <n v="0"/>
    <n v="0"/>
    <n v="0"/>
    <x v="1"/>
    <x v="5"/>
  </r>
  <r>
    <s v="41-06-00-013"/>
    <x v="5"/>
    <s v="C-4199-1500-7"/>
    <s v="C"/>
    <s v="4199"/>
    <s v="1500"/>
    <s v="7"/>
    <m/>
    <m/>
    <m/>
    <m/>
    <m/>
    <s v="Propios"/>
    <s v="27"/>
    <s v="CSF"/>
    <x v="19"/>
    <n v="102015800"/>
    <n v="0"/>
    <n v="0"/>
    <n v="102015800"/>
    <n v="0"/>
    <n v="0"/>
    <n v="102015800"/>
    <n v="0"/>
    <n v="0"/>
    <n v="0"/>
    <n v="0"/>
    <n v="0"/>
    <n v="23146894588"/>
    <n v="0"/>
    <n v="0"/>
    <n v="0"/>
    <x v="1"/>
    <x v="11"/>
  </r>
  <r>
    <s v="41-06-00-013"/>
    <x v="5"/>
    <s v="C-4199-1500-8"/>
    <s v="C"/>
    <s v="4199"/>
    <s v="1500"/>
    <s v="8"/>
    <m/>
    <m/>
    <m/>
    <m/>
    <m/>
    <s v="Propios"/>
    <s v="27"/>
    <s v="CSF"/>
    <x v="20"/>
    <n v="1936357704"/>
    <n v="0"/>
    <n v="0"/>
    <n v="1936357704"/>
    <n v="0"/>
    <n v="604760237"/>
    <n v="1331597467"/>
    <n v="393091237"/>
    <n v="0"/>
    <n v="0"/>
    <n v="0"/>
    <n v="3500000000"/>
    <n v="0"/>
    <n v="0"/>
    <n v="0"/>
    <n v="0"/>
    <x v="1"/>
    <x v="12"/>
  </r>
  <r>
    <s v="41-06-00-015"/>
    <x v="6"/>
    <s v="A-02-02"/>
    <s v="A"/>
    <s v="02"/>
    <s v="02"/>
    <m/>
    <m/>
    <m/>
    <m/>
    <m/>
    <m/>
    <s v="Propios"/>
    <s v="27"/>
    <s v="CSF"/>
    <x v="9"/>
    <n v="263967341"/>
    <n v="0"/>
    <n v="0"/>
    <n v="263967341"/>
    <n v="0"/>
    <n v="0"/>
    <n v="263967341"/>
    <n v="0"/>
    <n v="0"/>
    <n v="0"/>
    <n v="0"/>
    <n v="1091000000"/>
    <n v="932789083"/>
    <n v="0"/>
    <n v="0"/>
    <n v="0"/>
    <x v="0"/>
    <x v="6"/>
  </r>
  <r>
    <s v="41-06-00-015"/>
    <x v="6"/>
    <s v="A-08-01"/>
    <s v="A"/>
    <s v="08"/>
    <s v="01"/>
    <m/>
    <m/>
    <m/>
    <m/>
    <m/>
    <m/>
    <s v="Propios"/>
    <s v="27"/>
    <s v="CSF"/>
    <x v="2"/>
    <n v="90904383"/>
    <n v="0"/>
    <n v="0"/>
    <n v="90904383"/>
    <n v="0"/>
    <n v="0"/>
    <n v="90904383"/>
    <n v="0"/>
    <n v="0"/>
    <n v="0"/>
    <n v="0"/>
    <n v="7400000000"/>
    <n v="0"/>
    <n v="0"/>
    <n v="0"/>
    <n v="0"/>
    <x v="0"/>
    <x v="2"/>
  </r>
  <r>
    <s v="41-06-00-015"/>
    <x v="6"/>
    <s v="C-4102-1500-12"/>
    <s v="C"/>
    <s v="4102"/>
    <s v="1500"/>
    <s v="12"/>
    <m/>
    <m/>
    <m/>
    <m/>
    <m/>
    <s v="Propios"/>
    <s v="27"/>
    <s v="CSF"/>
    <x v="15"/>
    <n v="8099235"/>
    <n v="0"/>
    <n v="0"/>
    <n v="8099235"/>
    <n v="0"/>
    <n v="0"/>
    <n v="8099235"/>
    <n v="0"/>
    <n v="0"/>
    <n v="0"/>
    <n v="0"/>
    <n v="600000000"/>
    <n v="0"/>
    <n v="0"/>
    <n v="0"/>
    <n v="0"/>
    <x v="1"/>
    <x v="7"/>
  </r>
  <r>
    <s v="41-06-00-015"/>
    <x v="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617099300"/>
    <n v="0"/>
    <n v="0"/>
    <n v="0"/>
    <n v="0"/>
    <x v="1"/>
    <x v="3"/>
  </r>
  <r>
    <s v="41-06-00-015"/>
    <x v="6"/>
    <s v="C-4102-1500-13"/>
    <s v="C"/>
    <s v="4102"/>
    <s v="1500"/>
    <s v="13"/>
    <m/>
    <m/>
    <m/>
    <m/>
    <m/>
    <s v="Propios"/>
    <s v="27"/>
    <s v="CSF"/>
    <x v="3"/>
    <n v="4503108689"/>
    <n v="0"/>
    <n v="0"/>
    <n v="4503108689"/>
    <n v="0"/>
    <n v="3513209900"/>
    <n v="989898789"/>
    <n v="3513209900"/>
    <n v="0"/>
    <n v="0"/>
    <n v="0"/>
    <n v="2940407922"/>
    <n v="0"/>
    <n v="0"/>
    <n v="0"/>
    <n v="0"/>
    <x v="1"/>
    <x v="3"/>
  </r>
  <r>
    <s v="41-06-00-015"/>
    <x v="6"/>
    <s v="C-4102-1500-14"/>
    <s v="C"/>
    <s v="4102"/>
    <s v="1500"/>
    <s v="14"/>
    <m/>
    <m/>
    <m/>
    <m/>
    <m/>
    <s v="Propios"/>
    <s v="26"/>
    <s v="CSF"/>
    <x v="4"/>
    <n v="971634160"/>
    <n v="0"/>
    <n v="0"/>
    <n v="971634160"/>
    <n v="0"/>
    <n v="734113960"/>
    <n v="237520200"/>
    <n v="734113960"/>
    <n v="0"/>
    <n v="0"/>
    <n v="0"/>
    <n v="40000000"/>
    <n v="0"/>
    <n v="0"/>
    <n v="0"/>
    <n v="0"/>
    <x v="1"/>
    <x v="4"/>
  </r>
  <r>
    <s v="41-06-00-015"/>
    <x v="6"/>
    <s v="C-4102-1500-14"/>
    <s v="C"/>
    <s v="4102"/>
    <s v="1500"/>
    <s v="14"/>
    <m/>
    <m/>
    <m/>
    <m/>
    <m/>
    <s v="Propios"/>
    <s v="27"/>
    <s v="CSF"/>
    <x v="4"/>
    <n v="12741042043"/>
    <n v="0"/>
    <n v="0"/>
    <n v="12741042043"/>
    <n v="0"/>
    <n v="12260443140"/>
    <n v="480598903"/>
    <n v="11312085780"/>
    <n v="0"/>
    <n v="0"/>
    <n v="0"/>
    <n v="3063399604"/>
    <n v="20773801244"/>
    <n v="0"/>
    <n v="0"/>
    <n v="0"/>
    <x v="1"/>
    <x v="4"/>
  </r>
  <r>
    <s v="41-06-00-015"/>
    <x v="6"/>
    <s v="C-4102-1500-15"/>
    <s v="C"/>
    <s v="4102"/>
    <s v="1500"/>
    <s v="15"/>
    <m/>
    <m/>
    <m/>
    <m/>
    <m/>
    <s v="Propios"/>
    <s v="27"/>
    <s v="CSF"/>
    <x v="16"/>
    <n v="343948921"/>
    <n v="0"/>
    <n v="0"/>
    <n v="343948921"/>
    <n v="0"/>
    <n v="0"/>
    <n v="343948921"/>
    <n v="0"/>
    <n v="0"/>
    <n v="0"/>
    <n v="0"/>
    <n v="29186897332"/>
    <n v="0"/>
    <n v="0"/>
    <n v="0"/>
    <n v="0"/>
    <x v="1"/>
    <x v="8"/>
  </r>
  <r>
    <s v="41-06-00-015"/>
    <x v="6"/>
    <s v="C-4102-1500-16"/>
    <s v="C"/>
    <s v="4102"/>
    <s v="1500"/>
    <s v="16"/>
    <m/>
    <m/>
    <m/>
    <m/>
    <m/>
    <s v="Propios"/>
    <s v="27"/>
    <s v="CSF"/>
    <x v="17"/>
    <n v="61173234"/>
    <n v="0"/>
    <n v="0"/>
    <n v="61173234"/>
    <n v="0"/>
    <n v="0"/>
    <n v="61173234"/>
    <n v="0"/>
    <n v="0"/>
    <n v="0"/>
    <n v="0"/>
    <n v="13578041633"/>
    <n v="32235061035"/>
    <n v="0"/>
    <n v="0"/>
    <n v="0"/>
    <x v="1"/>
    <x v="9"/>
  </r>
  <r>
    <s v="41-06-00-015"/>
    <x v="6"/>
    <s v="C-4102-1500-18"/>
    <s v="C"/>
    <s v="4102"/>
    <s v="1500"/>
    <s v="18"/>
    <m/>
    <m/>
    <m/>
    <m/>
    <m/>
    <s v="Nación"/>
    <s v="10"/>
    <s v="CSF"/>
    <x v="5"/>
    <n v="75310253327"/>
    <n v="0"/>
    <n v="0"/>
    <n v="75310253327"/>
    <n v="0"/>
    <n v="41632086595"/>
    <n v="33678166732"/>
    <n v="41632086595"/>
    <n v="0"/>
    <n v="0"/>
    <n v="0"/>
    <n v="10923054269"/>
    <n v="129587033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1"/>
    <s v="CSF"/>
    <x v="5"/>
    <n v="1707941600"/>
    <n v="0"/>
    <n v="0"/>
    <n v="1707941600"/>
    <n v="0"/>
    <n v="0"/>
    <n v="1707941600"/>
    <n v="0"/>
    <n v="0"/>
    <n v="0"/>
    <n v="0"/>
    <n v="6612900000"/>
    <n v="0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7"/>
    <s v="CSF"/>
    <x v="5"/>
    <n v="108791100"/>
    <n v="0"/>
    <n v="0"/>
    <n v="108791100"/>
    <n v="0"/>
    <n v="0"/>
    <n v="108791100"/>
    <n v="0"/>
    <n v="0"/>
    <n v="0"/>
    <n v="0"/>
    <n v="4427659800"/>
    <n v="0"/>
    <n v="0"/>
    <n v="0"/>
    <n v="0"/>
    <x v="1"/>
    <x v="5"/>
  </r>
  <r>
    <s v="41-06-00-015"/>
    <x v="6"/>
    <s v="C-4199-1500-7"/>
    <s v="C"/>
    <s v="4199"/>
    <s v="1500"/>
    <s v="7"/>
    <m/>
    <m/>
    <m/>
    <m/>
    <m/>
    <s v="Propios"/>
    <s v="27"/>
    <s v="CSF"/>
    <x v="19"/>
    <n v="105913000"/>
    <n v="0"/>
    <n v="0"/>
    <n v="105913000"/>
    <n v="0"/>
    <n v="0"/>
    <n v="105913000"/>
    <n v="0"/>
    <n v="0"/>
    <n v="0"/>
    <n v="0"/>
    <n v="600000000"/>
    <n v="0"/>
    <n v="0"/>
    <n v="0"/>
    <n v="0"/>
    <x v="1"/>
    <x v="11"/>
  </r>
  <r>
    <s v="41-06-00-015"/>
    <x v="6"/>
    <s v="C-4199-1500-8"/>
    <s v="C"/>
    <s v="4199"/>
    <s v="1500"/>
    <s v="8"/>
    <m/>
    <m/>
    <m/>
    <m/>
    <m/>
    <s v="Propios"/>
    <s v="27"/>
    <s v="CSF"/>
    <x v="20"/>
    <n v="1410436409"/>
    <n v="0"/>
    <n v="0"/>
    <n v="1410436409"/>
    <n v="0"/>
    <n v="234300234"/>
    <n v="1176136175"/>
    <n v="234300234"/>
    <n v="0"/>
    <n v="0"/>
    <n v="0"/>
    <n v="2224490080"/>
    <n v="0"/>
    <n v="0"/>
    <n v="0"/>
    <n v="0"/>
    <x v="1"/>
    <x v="12"/>
  </r>
  <r>
    <s v="41-06-00-017"/>
    <x v="7"/>
    <s v="A-02-02"/>
    <s v="A"/>
    <s v="02"/>
    <s v="02"/>
    <m/>
    <m/>
    <m/>
    <m/>
    <m/>
    <m/>
    <s v="Propios"/>
    <s v="27"/>
    <s v="CSF"/>
    <x v="9"/>
    <n v="231794631"/>
    <n v="0"/>
    <n v="0"/>
    <n v="231794631"/>
    <n v="0"/>
    <n v="0"/>
    <n v="231794631"/>
    <n v="0"/>
    <n v="0"/>
    <n v="0"/>
    <n v="0"/>
    <n v="150080335"/>
    <n v="0"/>
    <n v="0"/>
    <n v="0"/>
    <n v="0"/>
    <x v="0"/>
    <x v="6"/>
  </r>
  <r>
    <s v="41-06-00-017"/>
    <x v="7"/>
    <s v="A-08-01"/>
    <s v="A"/>
    <s v="08"/>
    <s v="01"/>
    <m/>
    <m/>
    <m/>
    <m/>
    <m/>
    <m/>
    <s v="Propios"/>
    <s v="27"/>
    <s v="CSF"/>
    <x v="2"/>
    <n v="70783969"/>
    <n v="0"/>
    <n v="0"/>
    <n v="70783969"/>
    <n v="0"/>
    <n v="0"/>
    <n v="70783969"/>
    <n v="0"/>
    <n v="0"/>
    <n v="0"/>
    <n v="0"/>
    <n v="5000000000"/>
    <n v="0"/>
    <n v="0"/>
    <n v="0"/>
    <n v="0"/>
    <x v="0"/>
    <x v="2"/>
  </r>
  <r>
    <s v="41-06-00-017"/>
    <x v="7"/>
    <s v="C-4102-1500-12"/>
    <s v="C"/>
    <s v="4102"/>
    <s v="1500"/>
    <s v="12"/>
    <m/>
    <m/>
    <m/>
    <m/>
    <m/>
    <s v="Propios"/>
    <s v="27"/>
    <s v="CSF"/>
    <x v="15"/>
    <n v="16703444"/>
    <n v="0"/>
    <n v="0"/>
    <n v="16703444"/>
    <n v="0"/>
    <n v="16703444"/>
    <n v="0"/>
    <n v="0"/>
    <n v="0"/>
    <n v="0"/>
    <n v="0"/>
    <n v="15331981047"/>
    <n v="0"/>
    <n v="0"/>
    <n v="0"/>
    <n v="0"/>
    <x v="1"/>
    <x v="7"/>
  </r>
  <r>
    <s v="41-06-00-017"/>
    <x v="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88028317"/>
    <n v="75031000"/>
    <n v="0"/>
    <n v="0"/>
    <n v="0"/>
    <x v="1"/>
    <x v="3"/>
  </r>
  <r>
    <s v="41-06-00-017"/>
    <x v="7"/>
    <s v="C-4102-1500-13"/>
    <s v="C"/>
    <s v="4102"/>
    <s v="1500"/>
    <s v="13"/>
    <m/>
    <m/>
    <m/>
    <m/>
    <m/>
    <s v="Propios"/>
    <s v="27"/>
    <s v="CSF"/>
    <x v="3"/>
    <n v="9166820548"/>
    <n v="0"/>
    <n v="0"/>
    <n v="9166820548"/>
    <n v="0"/>
    <n v="8473977335"/>
    <n v="692843213"/>
    <n v="8305998850"/>
    <n v="0"/>
    <n v="0"/>
    <n v="0"/>
    <n v="783385574"/>
    <n v="0"/>
    <n v="0"/>
    <n v="0"/>
    <n v="0"/>
    <x v="1"/>
    <x v="3"/>
  </r>
  <r>
    <s v="41-06-00-017"/>
    <x v="7"/>
    <s v="C-4102-1500-14"/>
    <s v="C"/>
    <s v="4102"/>
    <s v="1500"/>
    <s v="14"/>
    <m/>
    <m/>
    <m/>
    <m/>
    <m/>
    <s v="Propios"/>
    <s v="27"/>
    <s v="CSF"/>
    <x v="4"/>
    <n v="32120207147"/>
    <n v="0"/>
    <n v="0"/>
    <n v="32120207147"/>
    <n v="0"/>
    <n v="30082485554"/>
    <n v="2037721593"/>
    <n v="29957293040"/>
    <n v="0"/>
    <n v="0"/>
    <n v="0"/>
    <n v="5849166336"/>
    <n v="0"/>
    <n v="0"/>
    <n v="0"/>
    <n v="0"/>
    <x v="1"/>
    <x v="4"/>
  </r>
  <r>
    <s v="41-06-00-017"/>
    <x v="7"/>
    <s v="C-4102-1500-15"/>
    <s v="C"/>
    <s v="4102"/>
    <s v="1500"/>
    <s v="15"/>
    <m/>
    <m/>
    <m/>
    <m/>
    <m/>
    <s v="Propios"/>
    <s v="27"/>
    <s v="CSF"/>
    <x v="16"/>
    <n v="153822347"/>
    <n v="0"/>
    <n v="0"/>
    <n v="153822347"/>
    <n v="0"/>
    <n v="12385536"/>
    <n v="141436811"/>
    <n v="0"/>
    <n v="0"/>
    <n v="0"/>
    <n v="0"/>
    <n v="2103458996"/>
    <n v="278693733"/>
    <n v="0"/>
    <n v="0"/>
    <n v="0"/>
    <x v="1"/>
    <x v="8"/>
  </r>
  <r>
    <s v="41-06-00-017"/>
    <x v="7"/>
    <s v="C-4102-1500-16"/>
    <s v="C"/>
    <s v="4102"/>
    <s v="1500"/>
    <s v="16"/>
    <m/>
    <m/>
    <m/>
    <m/>
    <m/>
    <s v="Propios"/>
    <s v="27"/>
    <s v="CSF"/>
    <x v="17"/>
    <n v="60642084"/>
    <n v="0"/>
    <n v="0"/>
    <n v="60642084"/>
    <n v="0"/>
    <n v="23819084"/>
    <n v="36823000"/>
    <n v="0"/>
    <n v="0"/>
    <n v="0"/>
    <n v="0"/>
    <n v="307489547"/>
    <n v="0"/>
    <n v="0"/>
    <n v="0"/>
    <n v="0"/>
    <x v="1"/>
    <x v="9"/>
  </r>
  <r>
    <s v="41-06-00-017"/>
    <x v="7"/>
    <s v="C-4102-1500-18"/>
    <s v="C"/>
    <s v="4102"/>
    <s v="1500"/>
    <s v="18"/>
    <m/>
    <m/>
    <m/>
    <m/>
    <m/>
    <s v="Nación"/>
    <s v="10"/>
    <s v="CSF"/>
    <x v="5"/>
    <n v="69071583215"/>
    <n v="0"/>
    <n v="0"/>
    <n v="69071583215"/>
    <n v="0"/>
    <n v="7373863364"/>
    <n v="61697719851"/>
    <n v="7373863364"/>
    <n v="0"/>
    <n v="0"/>
    <n v="0"/>
    <n v="34655360"/>
    <n v="0"/>
    <n v="0"/>
    <n v="0"/>
    <n v="0"/>
    <x v="1"/>
    <x v="5"/>
  </r>
  <r>
    <s v="41-06-00-017"/>
    <x v="7"/>
    <s v="C-4102-1500-18"/>
    <s v="C"/>
    <s v="4102"/>
    <s v="1500"/>
    <s v="18"/>
    <m/>
    <m/>
    <m/>
    <m/>
    <m/>
    <s v="Propios"/>
    <s v="21"/>
    <s v="CSF"/>
    <x v="5"/>
    <n v="929518333"/>
    <n v="0"/>
    <n v="0"/>
    <n v="929518333"/>
    <n v="0"/>
    <n v="113302199"/>
    <n v="816216134"/>
    <n v="382827"/>
    <n v="0"/>
    <n v="0"/>
    <n v="0"/>
    <n v="32276748784"/>
    <n v="13389522776"/>
    <n v="0"/>
    <n v="0"/>
    <n v="0"/>
    <x v="1"/>
    <x v="5"/>
  </r>
  <r>
    <s v="41-06-00-017"/>
    <x v="7"/>
    <s v="C-4199-1500-7"/>
    <s v="C"/>
    <s v="4199"/>
    <s v="1500"/>
    <s v="7"/>
    <m/>
    <m/>
    <m/>
    <m/>
    <m/>
    <s v="Propios"/>
    <s v="27"/>
    <s v="CSF"/>
    <x v="19"/>
    <n v="108172600"/>
    <n v="0"/>
    <n v="0"/>
    <n v="108172600"/>
    <n v="0"/>
    <n v="7708600"/>
    <n v="100464000"/>
    <n v="0"/>
    <n v="0"/>
    <n v="0"/>
    <n v="0"/>
    <n v="7014436040"/>
    <n v="0"/>
    <n v="0"/>
    <n v="0"/>
    <n v="0"/>
    <x v="1"/>
    <x v="11"/>
  </r>
  <r>
    <s v="41-06-00-017"/>
    <x v="7"/>
    <s v="C-4199-1500-8"/>
    <s v="C"/>
    <s v="4199"/>
    <s v="1500"/>
    <s v="8"/>
    <m/>
    <m/>
    <m/>
    <m/>
    <m/>
    <s v="Propios"/>
    <s v="27"/>
    <s v="CSF"/>
    <x v="20"/>
    <n v="1964882288"/>
    <n v="0"/>
    <n v="0"/>
    <n v="1964882288"/>
    <n v="0"/>
    <n v="243183760"/>
    <n v="1721698528"/>
    <n v="178100760"/>
    <n v="0"/>
    <n v="0"/>
    <n v="0"/>
    <n v="150918000"/>
    <n v="0"/>
    <n v="0"/>
    <n v="0"/>
    <n v="0"/>
    <x v="1"/>
    <x v="12"/>
  </r>
  <r>
    <s v="41-06-00-018"/>
    <x v="8"/>
    <s v="A-02-02"/>
    <s v="A"/>
    <s v="02"/>
    <s v="02"/>
    <m/>
    <m/>
    <m/>
    <m/>
    <m/>
    <m/>
    <s v="Propios"/>
    <s v="27"/>
    <s v="CSF"/>
    <x v="9"/>
    <n v="161797657"/>
    <n v="0"/>
    <n v="0"/>
    <n v="161797657"/>
    <n v="0"/>
    <n v="0"/>
    <n v="161797657"/>
    <n v="0"/>
    <n v="0"/>
    <n v="0"/>
    <n v="0"/>
    <n v="17706977021"/>
    <n v="3155684160"/>
    <n v="0"/>
    <n v="0"/>
    <n v="0"/>
    <x v="0"/>
    <x v="6"/>
  </r>
  <r>
    <s v="41-06-00-018"/>
    <x v="8"/>
    <s v="A-08-01"/>
    <s v="A"/>
    <s v="08"/>
    <s v="01"/>
    <m/>
    <m/>
    <m/>
    <m/>
    <m/>
    <m/>
    <s v="Propios"/>
    <s v="27"/>
    <s v="CSF"/>
    <x v="2"/>
    <n v="41882108"/>
    <n v="0"/>
    <n v="0"/>
    <n v="41882108"/>
    <n v="0"/>
    <n v="0"/>
    <n v="41882108"/>
    <n v="0"/>
    <n v="0"/>
    <n v="0"/>
    <n v="0"/>
    <n v="1376524000"/>
    <n v="0"/>
    <n v="0"/>
    <n v="0"/>
    <n v="0"/>
    <x v="0"/>
    <x v="2"/>
  </r>
  <r>
    <s v="41-06-00-018"/>
    <x v="8"/>
    <s v="C-4102-1500-12"/>
    <s v="C"/>
    <s v="4102"/>
    <s v="1500"/>
    <s v="12"/>
    <m/>
    <m/>
    <m/>
    <m/>
    <m/>
    <s v="Propios"/>
    <s v="27"/>
    <s v="CSF"/>
    <x v="15"/>
    <n v="82322061"/>
    <n v="0"/>
    <n v="0"/>
    <n v="82322061"/>
    <n v="0"/>
    <n v="0"/>
    <n v="82322061"/>
    <n v="0"/>
    <n v="0"/>
    <n v="0"/>
    <n v="0"/>
    <n v="3017576106"/>
    <n v="3482423894"/>
    <n v="0"/>
    <n v="0"/>
    <n v="0"/>
    <x v="1"/>
    <x v="7"/>
  </r>
  <r>
    <s v="41-06-00-018"/>
    <x v="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193000"/>
    <n v="0"/>
    <n v="0"/>
    <n v="0"/>
    <n v="0"/>
    <x v="1"/>
    <x v="3"/>
  </r>
  <r>
    <s v="41-06-00-018"/>
    <x v="8"/>
    <s v="C-4102-1500-13"/>
    <s v="C"/>
    <s v="4102"/>
    <s v="1500"/>
    <s v="13"/>
    <m/>
    <m/>
    <m/>
    <m/>
    <m/>
    <s v="Propios"/>
    <s v="27"/>
    <s v="CSF"/>
    <x v="3"/>
    <n v="1431551881"/>
    <n v="0"/>
    <n v="0"/>
    <n v="1431551881"/>
    <n v="0"/>
    <n v="633846900"/>
    <n v="797704981"/>
    <n v="633846900"/>
    <n v="0"/>
    <n v="0"/>
    <n v="0"/>
    <n v="261670000"/>
    <n v="34000000"/>
    <n v="0"/>
    <n v="0"/>
    <n v="0"/>
    <x v="1"/>
    <x v="3"/>
  </r>
  <r>
    <s v="41-06-00-018"/>
    <x v="8"/>
    <s v="C-4102-1500-14"/>
    <s v="C"/>
    <s v="4102"/>
    <s v="1500"/>
    <s v="14"/>
    <m/>
    <m/>
    <m/>
    <m/>
    <m/>
    <s v="Propios"/>
    <s v="27"/>
    <s v="CSF"/>
    <x v="4"/>
    <n v="4275545561"/>
    <n v="0"/>
    <n v="0"/>
    <n v="4275545561"/>
    <n v="0"/>
    <n v="3744573616"/>
    <n v="530971945"/>
    <n v="3707750616"/>
    <n v="0"/>
    <n v="0"/>
    <n v="0"/>
    <n v="10000000"/>
    <n v="0"/>
    <n v="0"/>
    <n v="0"/>
    <n v="0"/>
    <x v="1"/>
    <x v="4"/>
  </r>
  <r>
    <s v="41-06-00-018"/>
    <x v="8"/>
    <s v="C-4102-1500-15"/>
    <s v="C"/>
    <s v="4102"/>
    <s v="1500"/>
    <s v="15"/>
    <m/>
    <m/>
    <m/>
    <m/>
    <m/>
    <s v="Propios"/>
    <s v="27"/>
    <s v="CSF"/>
    <x v="16"/>
    <n v="122774707"/>
    <n v="0"/>
    <n v="0"/>
    <n v="122774707"/>
    <n v="0"/>
    <n v="0"/>
    <n v="122774707"/>
    <n v="0"/>
    <n v="0"/>
    <n v="0"/>
    <n v="0"/>
    <n v="2722933"/>
    <n v="0"/>
    <n v="0"/>
    <n v="0"/>
    <n v="0"/>
    <x v="1"/>
    <x v="8"/>
  </r>
  <r>
    <s v="41-06-00-018"/>
    <x v="8"/>
    <s v="C-4102-1500-16"/>
    <s v="C"/>
    <s v="4102"/>
    <s v="1500"/>
    <s v="16"/>
    <m/>
    <m/>
    <m/>
    <m/>
    <m/>
    <s v="Propios"/>
    <s v="27"/>
    <s v="CSF"/>
    <x v="17"/>
    <n v="61358324"/>
    <n v="0"/>
    <n v="0"/>
    <n v="61358324"/>
    <n v="0"/>
    <n v="0"/>
    <n v="61358324"/>
    <n v="0"/>
    <n v="0"/>
    <n v="0"/>
    <n v="0"/>
    <n v="26693178533"/>
    <n v="174887010"/>
    <n v="0"/>
    <n v="0"/>
    <n v="0"/>
    <x v="1"/>
    <x v="9"/>
  </r>
  <r>
    <s v="41-06-00-018"/>
    <x v="8"/>
    <s v="C-4102-1500-18"/>
    <s v="C"/>
    <s v="4102"/>
    <s v="1500"/>
    <s v="18"/>
    <m/>
    <m/>
    <m/>
    <m/>
    <m/>
    <s v="Nación"/>
    <s v="10"/>
    <s v="CSF"/>
    <x v="5"/>
    <n v="32317902137"/>
    <n v="0"/>
    <n v="0"/>
    <n v="32317902137"/>
    <n v="0"/>
    <n v="4708283310"/>
    <n v="27609618827"/>
    <n v="4708283310"/>
    <n v="0"/>
    <n v="0"/>
    <n v="0"/>
    <n v="7328893141"/>
    <n v="23248701134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630712461"/>
    <n v="76201472"/>
    <n v="0"/>
    <n v="0"/>
    <n v="0"/>
    <n v="0"/>
    <n v="624057067"/>
    <n v="476749777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8491971804"/>
    <n v="3225884356"/>
    <n v="0"/>
    <n v="0"/>
    <n v="0"/>
    <x v="1"/>
    <x v="5"/>
  </r>
  <r>
    <s v="41-06-00-018"/>
    <x v="8"/>
    <s v="C-4199-1500-7"/>
    <s v="C"/>
    <s v="4199"/>
    <s v="1500"/>
    <s v="7"/>
    <m/>
    <m/>
    <m/>
    <m/>
    <m/>
    <s v="Propios"/>
    <s v="27"/>
    <s v="CSF"/>
    <x v="19"/>
    <n v="107346900"/>
    <n v="0"/>
    <n v="0"/>
    <n v="107346900"/>
    <n v="0"/>
    <n v="50197500"/>
    <n v="57149400"/>
    <n v="0"/>
    <n v="0"/>
    <n v="0"/>
    <n v="0"/>
    <n v="3225884356"/>
    <n v="15555900905"/>
    <n v="0"/>
    <n v="0"/>
    <n v="0"/>
    <x v="1"/>
    <x v="11"/>
  </r>
  <r>
    <s v="41-06-00-018"/>
    <x v="8"/>
    <s v="C-4199-1500-8"/>
    <s v="C"/>
    <s v="4199"/>
    <s v="1500"/>
    <s v="8"/>
    <m/>
    <m/>
    <m/>
    <m/>
    <m/>
    <s v="Propios"/>
    <s v="27"/>
    <s v="CSF"/>
    <x v="20"/>
    <n v="847956677"/>
    <n v="0"/>
    <n v="0"/>
    <n v="847956677"/>
    <n v="0"/>
    <n v="126304500"/>
    <n v="721652177"/>
    <n v="0"/>
    <n v="0"/>
    <n v="0"/>
    <n v="0"/>
    <n v="890259160"/>
    <n v="0"/>
    <n v="0"/>
    <n v="0"/>
    <n v="0"/>
    <x v="1"/>
    <x v="12"/>
  </r>
  <r>
    <s v="41-06-00-019"/>
    <x v="9"/>
    <s v="A-02-02"/>
    <s v="A"/>
    <s v="02"/>
    <s v="02"/>
    <m/>
    <m/>
    <m/>
    <m/>
    <m/>
    <m/>
    <s v="Propios"/>
    <s v="27"/>
    <s v="CSF"/>
    <x v="9"/>
    <n v="254457025"/>
    <n v="0"/>
    <n v="0"/>
    <n v="254457025"/>
    <n v="0"/>
    <n v="0"/>
    <n v="254457025"/>
    <n v="0"/>
    <n v="0"/>
    <n v="0"/>
    <n v="0"/>
    <n v="5018206428"/>
    <n v="0"/>
    <n v="0"/>
    <n v="0"/>
    <n v="0"/>
    <x v="0"/>
    <x v="6"/>
  </r>
  <r>
    <s v="41-06-00-019"/>
    <x v="9"/>
    <s v="A-08-01"/>
    <s v="A"/>
    <s v="08"/>
    <s v="01"/>
    <m/>
    <m/>
    <m/>
    <m/>
    <m/>
    <m/>
    <s v="Propios"/>
    <s v="27"/>
    <s v="CSF"/>
    <x v="2"/>
    <n v="71000000"/>
    <n v="0"/>
    <n v="0"/>
    <n v="71000000"/>
    <n v="0"/>
    <n v="0"/>
    <n v="71000000"/>
    <n v="0"/>
    <n v="0"/>
    <n v="0"/>
    <n v="0"/>
    <n v="0"/>
    <n v="6368005333"/>
    <n v="0"/>
    <n v="0"/>
    <n v="0"/>
    <x v="0"/>
    <x v="2"/>
  </r>
  <r>
    <s v="41-06-00-019"/>
    <x v="9"/>
    <s v="C-4102-1500-12"/>
    <s v="C"/>
    <s v="4102"/>
    <s v="1500"/>
    <s v="12"/>
    <m/>
    <m/>
    <m/>
    <m/>
    <m/>
    <s v="Propios"/>
    <s v="27"/>
    <s v="CSF"/>
    <x v="15"/>
    <n v="49850920"/>
    <n v="0"/>
    <n v="0"/>
    <n v="49850920"/>
    <n v="0"/>
    <n v="0"/>
    <n v="49850920"/>
    <n v="0"/>
    <n v="0"/>
    <n v="0"/>
    <n v="0"/>
    <n v="2700000000"/>
    <n v="1800000000"/>
    <n v="0"/>
    <n v="0"/>
    <n v="0"/>
    <x v="1"/>
    <x v="7"/>
  </r>
  <r>
    <s v="41-06-00-019"/>
    <x v="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201968920"/>
    <n v="0"/>
    <n v="0"/>
    <n v="0"/>
    <n v="0"/>
    <x v="1"/>
    <x v="3"/>
  </r>
  <r>
    <s v="41-06-00-019"/>
    <x v="9"/>
    <s v="C-4102-1500-13"/>
    <s v="C"/>
    <s v="4102"/>
    <s v="1500"/>
    <s v="13"/>
    <m/>
    <m/>
    <m/>
    <m/>
    <m/>
    <s v="Propios"/>
    <s v="27"/>
    <s v="CSF"/>
    <x v="3"/>
    <n v="7128619203"/>
    <n v="0"/>
    <n v="0"/>
    <n v="7128619203"/>
    <n v="0"/>
    <n v="6025228490"/>
    <n v="1103390713"/>
    <n v="6025228490"/>
    <n v="0"/>
    <n v="0"/>
    <n v="0"/>
    <n v="5057053460"/>
    <n v="5373301570"/>
    <n v="0"/>
    <n v="0"/>
    <n v="0"/>
    <x v="1"/>
    <x v="3"/>
  </r>
  <r>
    <s v="41-06-00-019"/>
    <x v="9"/>
    <s v="C-4102-1500-14"/>
    <s v="C"/>
    <s v="4102"/>
    <s v="1500"/>
    <s v="14"/>
    <m/>
    <m/>
    <m/>
    <m/>
    <m/>
    <s v="Propios"/>
    <s v="26"/>
    <s v="CSF"/>
    <x v="4"/>
    <n v="261896000"/>
    <n v="0"/>
    <n v="0"/>
    <n v="261896000"/>
    <n v="0"/>
    <n v="197933500"/>
    <n v="63962500"/>
    <n v="197933500"/>
    <n v="0"/>
    <n v="0"/>
    <n v="0"/>
    <n v="20600000"/>
    <n v="0"/>
    <n v="0"/>
    <n v="0"/>
    <n v="0"/>
    <x v="1"/>
    <x v="4"/>
  </r>
  <r>
    <s v="41-06-00-019"/>
    <x v="9"/>
    <s v="C-4102-1500-14"/>
    <s v="C"/>
    <s v="4102"/>
    <s v="1500"/>
    <s v="14"/>
    <m/>
    <m/>
    <m/>
    <m/>
    <m/>
    <s v="Propios"/>
    <s v="27"/>
    <s v="CSF"/>
    <x v="4"/>
    <n v="19284394796"/>
    <n v="0"/>
    <n v="0"/>
    <n v="19284394796"/>
    <n v="0"/>
    <n v="15782638964"/>
    <n v="3501755832"/>
    <n v="15235836164"/>
    <n v="0"/>
    <n v="0"/>
    <n v="0"/>
    <n v="206000000"/>
    <n v="0"/>
    <n v="0"/>
    <n v="0"/>
    <n v="0"/>
    <x v="1"/>
    <x v="4"/>
  </r>
  <r>
    <s v="41-06-00-019"/>
    <x v="9"/>
    <s v="C-4102-1500-15"/>
    <s v="C"/>
    <s v="4102"/>
    <s v="1500"/>
    <s v="15"/>
    <m/>
    <m/>
    <m/>
    <m/>
    <m/>
    <s v="Propios"/>
    <s v="27"/>
    <s v="CSF"/>
    <x v="16"/>
    <n v="233901266"/>
    <n v="0"/>
    <n v="0"/>
    <n v="233901266"/>
    <n v="0"/>
    <n v="0"/>
    <n v="233901266"/>
    <n v="0"/>
    <n v="0"/>
    <n v="0"/>
    <n v="0"/>
    <n v="51500000"/>
    <n v="0"/>
    <n v="0"/>
    <n v="0"/>
    <n v="0"/>
    <x v="1"/>
    <x v="8"/>
  </r>
  <r>
    <s v="41-06-00-019"/>
    <x v="9"/>
    <s v="C-4102-1500-16"/>
    <s v="C"/>
    <s v="4102"/>
    <s v="1500"/>
    <s v="16"/>
    <m/>
    <m/>
    <m/>
    <m/>
    <m/>
    <s v="Propios"/>
    <s v="27"/>
    <s v="CSF"/>
    <x v="17"/>
    <n v="63800594"/>
    <n v="0"/>
    <n v="0"/>
    <n v="63800594"/>
    <n v="0"/>
    <n v="0"/>
    <n v="63800594"/>
    <n v="0"/>
    <n v="0"/>
    <n v="0"/>
    <n v="0"/>
    <n v="651470200"/>
    <n v="67056000"/>
    <n v="0"/>
    <n v="0"/>
    <n v="0"/>
    <x v="1"/>
    <x v="9"/>
  </r>
  <r>
    <s v="41-06-00-019"/>
    <x v="9"/>
    <s v="C-4102-1500-18"/>
    <s v="C"/>
    <s v="4102"/>
    <s v="1500"/>
    <s v="18"/>
    <m/>
    <m/>
    <m/>
    <m/>
    <m/>
    <s v="Nación"/>
    <s v="10"/>
    <s v="CSF"/>
    <x v="5"/>
    <n v="146840457594"/>
    <n v="0"/>
    <n v="0"/>
    <n v="146840457594"/>
    <n v="0"/>
    <n v="59678544974"/>
    <n v="87161912620"/>
    <n v="59678544974"/>
    <n v="0"/>
    <n v="0"/>
    <n v="0"/>
    <n v="258993500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1"/>
    <s v="CSF"/>
    <x v="5"/>
    <n v="2487749133"/>
    <n v="0"/>
    <n v="0"/>
    <n v="2487749133"/>
    <n v="0"/>
    <n v="0"/>
    <n v="2487749133"/>
    <n v="0"/>
    <n v="0"/>
    <n v="0"/>
    <n v="0"/>
    <n v="531245851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7"/>
    <s v="CSF"/>
    <x v="5"/>
    <n v="115595400"/>
    <n v="0"/>
    <n v="0"/>
    <n v="115595400"/>
    <n v="0"/>
    <n v="0"/>
    <n v="115595400"/>
    <n v="0"/>
    <n v="0"/>
    <n v="0"/>
    <n v="0"/>
    <n v="3411475000"/>
    <n v="0"/>
    <n v="0"/>
    <n v="0"/>
    <n v="0"/>
    <x v="1"/>
    <x v="5"/>
  </r>
  <r>
    <s v="41-06-00-019"/>
    <x v="9"/>
    <s v="C-4199-1500-7"/>
    <s v="C"/>
    <s v="4199"/>
    <s v="1500"/>
    <s v="7"/>
    <m/>
    <m/>
    <m/>
    <m/>
    <m/>
    <s v="Propios"/>
    <s v="27"/>
    <s v="CSF"/>
    <x v="19"/>
    <n v="160738700"/>
    <n v="0"/>
    <n v="0"/>
    <n v="160738700"/>
    <n v="0"/>
    <n v="0"/>
    <n v="160738700"/>
    <n v="0"/>
    <n v="0"/>
    <n v="0"/>
    <n v="0"/>
    <n v="147078000"/>
    <n v="0"/>
    <n v="0"/>
    <n v="0"/>
    <n v="0"/>
    <x v="1"/>
    <x v="11"/>
  </r>
  <r>
    <s v="41-06-00-019"/>
    <x v="9"/>
    <s v="C-4199-1500-8"/>
    <s v="C"/>
    <s v="4199"/>
    <s v="1500"/>
    <s v="8"/>
    <m/>
    <m/>
    <m/>
    <m/>
    <m/>
    <s v="Propios"/>
    <s v="27"/>
    <s v="CSF"/>
    <x v="20"/>
    <n v="1511213995"/>
    <n v="0"/>
    <n v="0"/>
    <n v="1511213995"/>
    <n v="0"/>
    <n v="24350844"/>
    <n v="1486863151"/>
    <n v="24350844"/>
    <n v="0"/>
    <n v="0"/>
    <n v="0"/>
    <n v="1612800000"/>
    <n v="0"/>
    <n v="0"/>
    <n v="0"/>
    <n v="0"/>
    <x v="1"/>
    <x v="12"/>
  </r>
  <r>
    <s v="41-06-00-020"/>
    <x v="10"/>
    <s v="A-02-02"/>
    <s v="A"/>
    <s v="02"/>
    <s v="02"/>
    <m/>
    <m/>
    <m/>
    <m/>
    <m/>
    <m/>
    <s v="Propios"/>
    <s v="27"/>
    <s v="CSF"/>
    <x v="9"/>
    <n v="227801552"/>
    <n v="0"/>
    <n v="0"/>
    <n v="227801552"/>
    <n v="0"/>
    <n v="0"/>
    <n v="227801552"/>
    <n v="0"/>
    <n v="0"/>
    <n v="0"/>
    <n v="0"/>
    <n v="70510967"/>
    <n v="14817701"/>
    <n v="0"/>
    <n v="0"/>
    <n v="0"/>
    <x v="0"/>
    <x v="6"/>
  </r>
  <r>
    <s v="41-06-00-020"/>
    <x v="10"/>
    <s v="A-08-01"/>
    <s v="A"/>
    <s v="08"/>
    <s v="01"/>
    <m/>
    <m/>
    <m/>
    <m/>
    <m/>
    <m/>
    <s v="Propios"/>
    <s v="27"/>
    <s v="CSF"/>
    <x v="2"/>
    <n v="81840000"/>
    <n v="0"/>
    <n v="0"/>
    <n v="81840000"/>
    <n v="0"/>
    <n v="0"/>
    <n v="81840000"/>
    <n v="0"/>
    <n v="0"/>
    <n v="0"/>
    <n v="0"/>
    <n v="2647577739"/>
    <n v="2852422261"/>
    <n v="0"/>
    <n v="0"/>
    <n v="0"/>
    <x v="0"/>
    <x v="2"/>
  </r>
  <r>
    <s v="41-06-00-020"/>
    <x v="10"/>
    <s v="C-4102-1500-12"/>
    <s v="C"/>
    <s v="4102"/>
    <s v="1500"/>
    <s v="12"/>
    <m/>
    <m/>
    <m/>
    <m/>
    <m/>
    <s v="Propios"/>
    <s v="27"/>
    <s v="CSF"/>
    <x v="15"/>
    <n v="536698147"/>
    <n v="0"/>
    <n v="0"/>
    <n v="536698147"/>
    <n v="0"/>
    <n v="494784217"/>
    <n v="41913930"/>
    <n v="494784217"/>
    <n v="0"/>
    <n v="0"/>
    <n v="0"/>
    <n v="3000000000"/>
    <n v="0"/>
    <n v="0"/>
    <n v="0"/>
    <n v="0"/>
    <x v="1"/>
    <x v="7"/>
  </r>
  <r>
    <s v="41-06-00-020"/>
    <x v="10"/>
    <s v="C-4102-1500-13"/>
    <s v="C"/>
    <s v="4102"/>
    <s v="1500"/>
    <s v="13"/>
    <m/>
    <m/>
    <m/>
    <m/>
    <m/>
    <s v="Nación"/>
    <s v="16"/>
    <s v="CSF"/>
    <x v="3"/>
    <n v="1262863810"/>
    <n v="0"/>
    <n v="0"/>
    <n v="1262863810"/>
    <n v="0"/>
    <n v="0"/>
    <n v="1262863810"/>
    <n v="0"/>
    <n v="0"/>
    <n v="0"/>
    <n v="0"/>
    <n v="6890000000"/>
    <n v="0"/>
    <n v="0"/>
    <n v="0"/>
    <n v="0"/>
    <x v="1"/>
    <x v="3"/>
  </r>
  <r>
    <s v="41-06-00-020"/>
    <x v="10"/>
    <s v="C-4102-1500-13"/>
    <s v="C"/>
    <s v="4102"/>
    <s v="1500"/>
    <s v="13"/>
    <m/>
    <m/>
    <m/>
    <m/>
    <m/>
    <s v="Propios"/>
    <s v="27"/>
    <s v="CSF"/>
    <x v="3"/>
    <n v="600033444"/>
    <n v="0"/>
    <n v="0"/>
    <n v="600033444"/>
    <n v="0"/>
    <n v="0"/>
    <n v="600033444"/>
    <n v="0"/>
    <n v="0"/>
    <n v="0"/>
    <n v="0"/>
    <n v="100000000"/>
    <n v="0"/>
    <n v="0"/>
    <n v="0"/>
    <n v="0"/>
    <x v="1"/>
    <x v="3"/>
  </r>
  <r>
    <s v="41-06-00-020"/>
    <x v="10"/>
    <s v="C-4102-1500-14"/>
    <s v="C"/>
    <s v="4102"/>
    <s v="1500"/>
    <s v="14"/>
    <m/>
    <m/>
    <m/>
    <m/>
    <m/>
    <s v="Propios"/>
    <s v="27"/>
    <s v="CSF"/>
    <x v="4"/>
    <n v="10796831431"/>
    <n v="0"/>
    <n v="0"/>
    <n v="10796831431"/>
    <n v="0"/>
    <n v="5753502620"/>
    <n v="5043328811"/>
    <n v="5753502620"/>
    <n v="0"/>
    <n v="0"/>
    <n v="0"/>
    <n v="10000000"/>
    <n v="0"/>
    <n v="0"/>
    <n v="0"/>
    <n v="0"/>
    <x v="1"/>
    <x v="4"/>
  </r>
  <r>
    <s v="41-06-00-020"/>
    <x v="10"/>
    <s v="C-4102-1500-15"/>
    <s v="C"/>
    <s v="4102"/>
    <s v="1500"/>
    <s v="15"/>
    <m/>
    <m/>
    <m/>
    <m/>
    <m/>
    <s v="Propios"/>
    <s v="27"/>
    <s v="CSF"/>
    <x v="16"/>
    <n v="133842066"/>
    <n v="0"/>
    <n v="0"/>
    <n v="133842066"/>
    <n v="0"/>
    <n v="0"/>
    <n v="133842066"/>
    <n v="0"/>
    <n v="0"/>
    <n v="0"/>
    <n v="0"/>
    <n v="474000000"/>
    <n v="29526000000"/>
    <n v="0"/>
    <n v="0"/>
    <n v="0"/>
    <x v="1"/>
    <x v="8"/>
  </r>
  <r>
    <s v="41-06-00-020"/>
    <x v="10"/>
    <s v="C-4102-1500-16"/>
    <s v="C"/>
    <s v="4102"/>
    <s v="1500"/>
    <s v="16"/>
    <m/>
    <m/>
    <m/>
    <m/>
    <m/>
    <s v="Propios"/>
    <s v="27"/>
    <s v="CSF"/>
    <x v="17"/>
    <n v="65774494"/>
    <n v="0"/>
    <n v="0"/>
    <n v="65774494"/>
    <n v="0"/>
    <n v="0"/>
    <n v="65774494"/>
    <n v="0"/>
    <n v="0"/>
    <n v="0"/>
    <n v="0"/>
    <n v="3595062381"/>
    <n v="3489739750"/>
    <n v="0"/>
    <n v="0"/>
    <n v="0"/>
    <x v="1"/>
    <x v="9"/>
  </r>
  <r>
    <s v="41-06-00-020"/>
    <x v="10"/>
    <s v="C-4102-1500-18"/>
    <s v="C"/>
    <s v="4102"/>
    <s v="1500"/>
    <s v="18"/>
    <m/>
    <m/>
    <m/>
    <m/>
    <m/>
    <s v="Nación"/>
    <s v="10"/>
    <s v="CSF"/>
    <x v="5"/>
    <n v="129051013697"/>
    <n v="0"/>
    <n v="0"/>
    <n v="129051013697"/>
    <n v="0"/>
    <n v="40746524307"/>
    <n v="88304489390"/>
    <n v="40746524307"/>
    <n v="0"/>
    <n v="0"/>
    <n v="0"/>
    <n v="905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1"/>
    <s v="CSF"/>
    <x v="5"/>
    <n v="1485337200"/>
    <n v="0"/>
    <n v="0"/>
    <n v="1485337200"/>
    <n v="0"/>
    <n v="0"/>
    <n v="1485337200"/>
    <n v="0"/>
    <n v="0"/>
    <n v="0"/>
    <n v="0"/>
    <n v="5000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7"/>
    <s v="CSF"/>
    <x v="5"/>
    <n v="73376820"/>
    <n v="0"/>
    <n v="0"/>
    <n v="73376820"/>
    <n v="0"/>
    <n v="0"/>
    <n v="73376820"/>
    <n v="0"/>
    <n v="0"/>
    <n v="0"/>
    <n v="0"/>
    <n v="2287568772"/>
    <n v="0"/>
    <n v="0"/>
    <n v="0"/>
    <n v="0"/>
    <x v="1"/>
    <x v="5"/>
  </r>
  <r>
    <s v="41-06-00-020"/>
    <x v="10"/>
    <s v="C-4199-1500-7"/>
    <s v="C"/>
    <s v="4199"/>
    <s v="1500"/>
    <s v="7"/>
    <m/>
    <m/>
    <m/>
    <m/>
    <m/>
    <s v="Propios"/>
    <s v="27"/>
    <s v="CSF"/>
    <x v="19"/>
    <n v="55429800"/>
    <n v="0"/>
    <n v="0"/>
    <n v="55429800"/>
    <n v="0"/>
    <n v="0"/>
    <n v="55429800"/>
    <n v="0"/>
    <n v="0"/>
    <n v="0"/>
    <n v="0"/>
    <n v="89770000"/>
    <n v="0"/>
    <n v="0"/>
    <n v="0"/>
    <n v="0"/>
    <x v="1"/>
    <x v="11"/>
  </r>
  <r>
    <s v="41-06-00-020"/>
    <x v="10"/>
    <s v="C-4199-1500-8"/>
    <s v="C"/>
    <s v="4199"/>
    <s v="1500"/>
    <s v="8"/>
    <m/>
    <m/>
    <m/>
    <m/>
    <m/>
    <s v="Propios"/>
    <s v="27"/>
    <s v="CSF"/>
    <x v="20"/>
    <n v="962629892"/>
    <n v="0"/>
    <n v="0"/>
    <n v="962629892"/>
    <n v="0"/>
    <n v="0"/>
    <n v="962629892"/>
    <n v="0"/>
    <n v="0"/>
    <n v="0"/>
    <n v="0"/>
    <n v="617000"/>
    <n v="0"/>
    <n v="0"/>
    <n v="0"/>
    <n v="0"/>
    <x v="1"/>
    <x v="12"/>
  </r>
  <r>
    <s v="41-06-00-023"/>
    <x v="11"/>
    <s v="A-02-02"/>
    <s v="A"/>
    <s v="02"/>
    <s v="02"/>
    <m/>
    <m/>
    <m/>
    <m/>
    <m/>
    <m/>
    <s v="Propios"/>
    <s v="27"/>
    <s v="CSF"/>
    <x v="9"/>
    <n v="266026894"/>
    <n v="0"/>
    <n v="0"/>
    <n v="266026894"/>
    <n v="0"/>
    <n v="0"/>
    <n v="266026894"/>
    <n v="0"/>
    <n v="0"/>
    <n v="0"/>
    <n v="0"/>
    <n v="265286000"/>
    <n v="0"/>
    <n v="0"/>
    <n v="0"/>
    <n v="0"/>
    <x v="0"/>
    <x v="6"/>
  </r>
  <r>
    <s v="41-06-00-023"/>
    <x v="11"/>
    <s v="A-08-01"/>
    <s v="A"/>
    <s v="08"/>
    <s v="01"/>
    <m/>
    <m/>
    <m/>
    <m/>
    <m/>
    <m/>
    <s v="Propios"/>
    <s v="27"/>
    <s v="CSF"/>
    <x v="2"/>
    <n v="57862927"/>
    <n v="0"/>
    <n v="0"/>
    <n v="57862927"/>
    <n v="0"/>
    <n v="0"/>
    <n v="57862927"/>
    <n v="0"/>
    <n v="0"/>
    <n v="0"/>
    <n v="0"/>
    <n v="22000000"/>
    <n v="0"/>
    <n v="0"/>
    <n v="0"/>
    <n v="0"/>
    <x v="0"/>
    <x v="2"/>
  </r>
  <r>
    <s v="41-06-00-023"/>
    <x v="11"/>
    <s v="C-4102-1500-12"/>
    <s v="C"/>
    <s v="4102"/>
    <s v="1500"/>
    <s v="12"/>
    <m/>
    <m/>
    <m/>
    <m/>
    <m/>
    <s v="Propios"/>
    <s v="27"/>
    <s v="CSF"/>
    <x v="15"/>
    <n v="502763724"/>
    <n v="0"/>
    <n v="0"/>
    <n v="502763724"/>
    <n v="0"/>
    <n v="468482671"/>
    <n v="34281053"/>
    <n v="468482671"/>
    <n v="0"/>
    <n v="0"/>
    <n v="0"/>
    <n v="278102554"/>
    <n v="0"/>
    <n v="0"/>
    <n v="0"/>
    <n v="0"/>
    <x v="1"/>
    <x v="7"/>
  </r>
  <r>
    <s v="41-06-00-023"/>
    <x v="1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6000000"/>
    <n v="0"/>
    <n v="0"/>
    <n v="0"/>
    <n v="0"/>
    <x v="1"/>
    <x v="3"/>
  </r>
  <r>
    <s v="41-06-00-023"/>
    <x v="11"/>
    <s v="C-4102-1500-13"/>
    <s v="C"/>
    <s v="4102"/>
    <s v="1500"/>
    <s v="13"/>
    <m/>
    <m/>
    <m/>
    <m/>
    <m/>
    <s v="Propios"/>
    <s v="27"/>
    <s v="CSF"/>
    <x v="3"/>
    <n v="1258571680"/>
    <n v="0"/>
    <n v="0"/>
    <n v="1258571680"/>
    <n v="0"/>
    <n v="429441500"/>
    <n v="829130180"/>
    <n v="429441500"/>
    <n v="0"/>
    <n v="0"/>
    <n v="0"/>
    <n v="42432000"/>
    <n v="0"/>
    <n v="0"/>
    <n v="0"/>
    <n v="0"/>
    <x v="1"/>
    <x v="3"/>
  </r>
  <r>
    <s v="41-06-00-023"/>
    <x v="11"/>
    <s v="C-4102-1500-14"/>
    <s v="C"/>
    <s v="4102"/>
    <s v="1500"/>
    <s v="14"/>
    <m/>
    <m/>
    <m/>
    <m/>
    <m/>
    <s v="Propios"/>
    <s v="27"/>
    <s v="CSF"/>
    <x v="4"/>
    <n v="10794617205"/>
    <n v="0"/>
    <n v="0"/>
    <n v="10794617205"/>
    <n v="0"/>
    <n v="7523628240"/>
    <n v="3270988965"/>
    <n v="7523628240"/>
    <n v="0"/>
    <n v="0"/>
    <n v="0"/>
    <n v="189500000"/>
    <n v="0"/>
    <n v="0"/>
    <n v="0"/>
    <n v="0"/>
    <x v="1"/>
    <x v="4"/>
  </r>
  <r>
    <s v="41-06-00-023"/>
    <x v="11"/>
    <s v="C-4102-1500-15"/>
    <s v="C"/>
    <s v="4102"/>
    <s v="1500"/>
    <s v="15"/>
    <m/>
    <m/>
    <m/>
    <m/>
    <m/>
    <s v="Propios"/>
    <s v="27"/>
    <s v="CSF"/>
    <x v="16"/>
    <n v="144315563"/>
    <n v="0"/>
    <n v="0"/>
    <n v="144315563"/>
    <n v="0"/>
    <n v="0"/>
    <n v="144315563"/>
    <n v="0"/>
    <n v="0"/>
    <n v="0"/>
    <n v="0"/>
    <n v="40999395"/>
    <n v="0"/>
    <n v="0"/>
    <n v="0"/>
    <n v="0"/>
    <x v="1"/>
    <x v="8"/>
  </r>
  <r>
    <s v="41-06-00-023"/>
    <x v="11"/>
    <s v="C-4102-1500-16"/>
    <s v="C"/>
    <s v="4102"/>
    <s v="1500"/>
    <s v="16"/>
    <m/>
    <m/>
    <m/>
    <m/>
    <m/>
    <s v="Propios"/>
    <s v="27"/>
    <s v="CSF"/>
    <x v="17"/>
    <n v="63215710"/>
    <n v="0"/>
    <n v="0"/>
    <n v="63215710"/>
    <n v="0"/>
    <n v="0"/>
    <n v="63215710"/>
    <n v="0"/>
    <n v="0"/>
    <n v="0"/>
    <n v="0"/>
    <n v="15000000"/>
    <n v="0"/>
    <n v="0"/>
    <n v="0"/>
    <n v="0"/>
    <x v="1"/>
    <x v="9"/>
  </r>
  <r>
    <s v="41-06-00-023"/>
    <x v="11"/>
    <s v="C-4102-1500-18"/>
    <s v="C"/>
    <s v="4102"/>
    <s v="1500"/>
    <s v="18"/>
    <m/>
    <m/>
    <m/>
    <m/>
    <m/>
    <s v="Nación"/>
    <s v="10"/>
    <s v="CSF"/>
    <x v="5"/>
    <n v="178927130757"/>
    <n v="0"/>
    <n v="0"/>
    <n v="178927130757"/>
    <n v="0"/>
    <n v="87794408488"/>
    <n v="91132722269"/>
    <n v="87794408488"/>
    <n v="0"/>
    <n v="0"/>
    <n v="0"/>
    <n v="220159656"/>
    <n v="0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1"/>
    <s v="CSF"/>
    <x v="5"/>
    <n v="1931238133"/>
    <n v="0"/>
    <n v="0"/>
    <n v="1931238133"/>
    <n v="0"/>
    <n v="0"/>
    <n v="1931238133"/>
    <n v="0"/>
    <n v="0"/>
    <n v="0"/>
    <n v="0"/>
    <n v="0"/>
    <n v="1400904708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7"/>
    <s v="CSF"/>
    <x v="5"/>
    <n v="80521980"/>
    <n v="0"/>
    <n v="0"/>
    <n v="80521980"/>
    <n v="0"/>
    <n v="0"/>
    <n v="80521980"/>
    <n v="0"/>
    <n v="0"/>
    <n v="0"/>
    <n v="0"/>
    <n v="80289872"/>
    <n v="0"/>
    <n v="0"/>
    <n v="0"/>
    <n v="0"/>
    <x v="1"/>
    <x v="5"/>
  </r>
  <r>
    <s v="41-06-00-023"/>
    <x v="11"/>
    <s v="C-4199-1500-7"/>
    <s v="C"/>
    <s v="4199"/>
    <s v="1500"/>
    <s v="7"/>
    <m/>
    <m/>
    <m/>
    <m/>
    <m/>
    <s v="Propios"/>
    <s v="27"/>
    <s v="CSF"/>
    <x v="19"/>
    <n v="97506400"/>
    <n v="0"/>
    <n v="0"/>
    <n v="97506400"/>
    <n v="0"/>
    <n v="0"/>
    <n v="97506400"/>
    <n v="0"/>
    <n v="0"/>
    <n v="0"/>
    <n v="0"/>
    <n v="19099980"/>
    <n v="0"/>
    <n v="0"/>
    <n v="0"/>
    <n v="0"/>
    <x v="1"/>
    <x v="11"/>
  </r>
  <r>
    <s v="41-06-00-023"/>
    <x v="11"/>
    <s v="C-4199-1500-8"/>
    <s v="C"/>
    <s v="4199"/>
    <s v="1500"/>
    <s v="8"/>
    <m/>
    <m/>
    <m/>
    <m/>
    <m/>
    <s v="Propios"/>
    <s v="27"/>
    <s v="CSF"/>
    <x v="20"/>
    <n v="1640034623"/>
    <n v="0"/>
    <n v="0"/>
    <n v="1640034623"/>
    <n v="0"/>
    <n v="325490316"/>
    <n v="1314544307"/>
    <n v="325490316"/>
    <n v="0"/>
    <n v="0"/>
    <n v="0"/>
    <n v="981801800"/>
    <n v="12040710633"/>
    <n v="0"/>
    <n v="0"/>
    <n v="0"/>
    <x v="1"/>
    <x v="12"/>
  </r>
  <r>
    <s v="41-06-00-025"/>
    <x v="12"/>
    <s v="A-02-02"/>
    <s v="A"/>
    <s v="02"/>
    <s v="02"/>
    <m/>
    <m/>
    <m/>
    <m/>
    <m/>
    <m/>
    <s v="Propios"/>
    <s v="27"/>
    <s v="CSF"/>
    <x v="9"/>
    <n v="449506630"/>
    <n v="0"/>
    <n v="0"/>
    <n v="449506630"/>
    <n v="0"/>
    <n v="0"/>
    <n v="449506630"/>
    <n v="0"/>
    <n v="0"/>
    <n v="0"/>
    <n v="0"/>
    <n v="657869520"/>
    <n v="45530360974"/>
    <n v="0"/>
    <n v="0"/>
    <n v="0"/>
    <x v="0"/>
    <x v="6"/>
  </r>
  <r>
    <s v="41-06-00-025"/>
    <x v="12"/>
    <s v="A-08-01"/>
    <s v="A"/>
    <s v="08"/>
    <s v="01"/>
    <m/>
    <m/>
    <m/>
    <m/>
    <m/>
    <m/>
    <s v="Propios"/>
    <s v="27"/>
    <s v="CSF"/>
    <x v="2"/>
    <n v="81430000"/>
    <n v="0"/>
    <n v="0"/>
    <n v="81430000"/>
    <n v="0"/>
    <n v="0"/>
    <n v="81430000"/>
    <n v="0"/>
    <n v="0"/>
    <n v="0"/>
    <n v="0"/>
    <n v="426503315"/>
    <n v="697936260"/>
    <n v="0"/>
    <n v="0"/>
    <n v="0"/>
    <x v="0"/>
    <x v="2"/>
  </r>
  <r>
    <s v="41-06-00-025"/>
    <x v="12"/>
    <s v="C-4102-1500-12"/>
    <s v="C"/>
    <s v="4102"/>
    <s v="1500"/>
    <s v="12"/>
    <m/>
    <m/>
    <m/>
    <m/>
    <m/>
    <s v="Propios"/>
    <s v="27"/>
    <s v="CSF"/>
    <x v="15"/>
    <n v="7323625"/>
    <n v="0"/>
    <n v="0"/>
    <n v="7323625"/>
    <n v="0"/>
    <n v="0"/>
    <n v="7323625"/>
    <n v="0"/>
    <n v="0"/>
    <n v="0"/>
    <n v="0"/>
    <n v="12222133"/>
    <n v="14643805729"/>
    <n v="0"/>
    <n v="0"/>
    <n v="0"/>
    <x v="1"/>
    <x v="7"/>
  </r>
  <r>
    <s v="41-06-00-025"/>
    <x v="12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3128910000"/>
    <n v="0"/>
    <n v="0"/>
    <n v="0"/>
    <n v="0"/>
    <x v="1"/>
    <x v="3"/>
  </r>
  <r>
    <s v="41-06-00-025"/>
    <x v="12"/>
    <s v="C-4102-1500-13"/>
    <s v="C"/>
    <s v="4102"/>
    <s v="1500"/>
    <s v="13"/>
    <m/>
    <m/>
    <m/>
    <m/>
    <m/>
    <s v="Propios"/>
    <s v="27"/>
    <s v="CSF"/>
    <x v="3"/>
    <n v="7230598213"/>
    <n v="0"/>
    <n v="0"/>
    <n v="7230598213"/>
    <n v="0"/>
    <n v="4005881084"/>
    <n v="3224717129"/>
    <n v="4005881084"/>
    <n v="0"/>
    <n v="0"/>
    <n v="0"/>
    <n v="400000000"/>
    <n v="0"/>
    <n v="0"/>
    <n v="0"/>
    <n v="0"/>
    <x v="1"/>
    <x v="3"/>
  </r>
  <r>
    <s v="41-06-00-025"/>
    <x v="12"/>
    <s v="C-4102-1500-14"/>
    <s v="C"/>
    <s v="4102"/>
    <s v="1500"/>
    <s v="14"/>
    <m/>
    <m/>
    <m/>
    <m/>
    <m/>
    <s v="Propios"/>
    <s v="26"/>
    <s v="CSF"/>
    <x v="4"/>
    <n v="1132700200"/>
    <n v="0"/>
    <n v="0"/>
    <n v="1132700200"/>
    <n v="0"/>
    <n v="1132700200"/>
    <n v="0"/>
    <n v="1132700200"/>
    <n v="0"/>
    <n v="0"/>
    <n v="0"/>
    <n v="27399000"/>
    <n v="0"/>
    <n v="0"/>
    <n v="0"/>
    <n v="0"/>
    <x v="1"/>
    <x v="4"/>
  </r>
  <r>
    <s v="41-06-00-025"/>
    <x v="12"/>
    <s v="C-4102-1500-14"/>
    <s v="C"/>
    <s v="4102"/>
    <s v="1500"/>
    <s v="14"/>
    <m/>
    <m/>
    <m/>
    <m/>
    <m/>
    <s v="Propios"/>
    <s v="27"/>
    <s v="CSF"/>
    <x v="4"/>
    <n v="38818384802"/>
    <n v="0"/>
    <n v="0"/>
    <n v="38818384802"/>
    <n v="0"/>
    <n v="36627649660"/>
    <n v="2190735142"/>
    <n v="36627649660"/>
    <n v="0"/>
    <n v="0"/>
    <n v="0"/>
    <n v="44961798326"/>
    <n v="29326318729"/>
    <n v="0"/>
    <n v="0"/>
    <n v="0"/>
    <x v="1"/>
    <x v="4"/>
  </r>
  <r>
    <s v="41-06-00-025"/>
    <x v="12"/>
    <s v="C-4102-1500-15"/>
    <s v="C"/>
    <s v="4102"/>
    <s v="1500"/>
    <s v="15"/>
    <m/>
    <m/>
    <m/>
    <m/>
    <m/>
    <s v="Propios"/>
    <s v="27"/>
    <s v="CSF"/>
    <x v="16"/>
    <n v="320557917"/>
    <n v="0"/>
    <n v="0"/>
    <n v="320557917"/>
    <n v="0"/>
    <n v="0"/>
    <n v="320557917"/>
    <n v="0"/>
    <n v="0"/>
    <n v="0"/>
    <n v="0"/>
    <n v="114178507452"/>
    <n v="326424264"/>
    <n v="0"/>
    <n v="0"/>
    <n v="0"/>
    <x v="1"/>
    <x v="8"/>
  </r>
  <r>
    <s v="41-06-00-025"/>
    <x v="12"/>
    <s v="C-4102-1500-16"/>
    <s v="C"/>
    <s v="4102"/>
    <s v="1500"/>
    <s v="16"/>
    <m/>
    <m/>
    <m/>
    <m/>
    <m/>
    <s v="Propios"/>
    <s v="27"/>
    <s v="CSF"/>
    <x v="17"/>
    <n v="45724734"/>
    <n v="0"/>
    <n v="0"/>
    <n v="45724734"/>
    <n v="0"/>
    <n v="0"/>
    <n v="45724734"/>
    <n v="0"/>
    <n v="0"/>
    <n v="0"/>
    <n v="0"/>
    <n v="5124498298"/>
    <n v="99221858751"/>
    <n v="0"/>
    <n v="0"/>
    <n v="0"/>
    <x v="1"/>
    <x v="9"/>
  </r>
  <r>
    <s v="41-06-00-025"/>
    <x v="12"/>
    <s v="C-4102-1500-18"/>
    <s v="C"/>
    <s v="4102"/>
    <s v="1500"/>
    <s v="18"/>
    <m/>
    <m/>
    <m/>
    <m/>
    <m/>
    <s v="Nación"/>
    <s v="10"/>
    <s v="CSF"/>
    <x v="5"/>
    <n v="106042692528"/>
    <n v="0"/>
    <n v="0"/>
    <n v="106042692528"/>
    <n v="0"/>
    <n v="30210316503"/>
    <n v="75832376025"/>
    <n v="30210316503"/>
    <n v="0"/>
    <n v="0"/>
    <n v="0"/>
    <n v="2777929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1"/>
    <s v="CSF"/>
    <x v="5"/>
    <n v="2302245467"/>
    <n v="0"/>
    <n v="0"/>
    <n v="2302245467"/>
    <n v="0"/>
    <n v="0"/>
    <n v="2302245467"/>
    <n v="0"/>
    <n v="0"/>
    <n v="0"/>
    <n v="0"/>
    <n v="3000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7"/>
    <s v="CSF"/>
    <x v="5"/>
    <n v="145479510"/>
    <n v="0"/>
    <n v="0"/>
    <n v="145479510"/>
    <n v="0"/>
    <n v="0"/>
    <n v="145479510"/>
    <n v="0"/>
    <n v="0"/>
    <n v="0"/>
    <n v="0"/>
    <n v="5054589293"/>
    <n v="896748952"/>
    <n v="0"/>
    <n v="0"/>
    <n v="0"/>
    <x v="1"/>
    <x v="5"/>
  </r>
  <r>
    <s v="41-06-00-025"/>
    <x v="12"/>
    <s v="C-4199-1500-7"/>
    <s v="C"/>
    <s v="4199"/>
    <s v="1500"/>
    <s v="7"/>
    <m/>
    <m/>
    <m/>
    <m/>
    <m/>
    <s v="Propios"/>
    <s v="27"/>
    <s v="CSF"/>
    <x v="19"/>
    <n v="102389000"/>
    <n v="0"/>
    <n v="0"/>
    <n v="102389000"/>
    <n v="0"/>
    <n v="0"/>
    <n v="102389000"/>
    <n v="0"/>
    <n v="0"/>
    <n v="0"/>
    <n v="0"/>
    <n v="0"/>
    <n v="1217203353"/>
    <n v="0"/>
    <n v="0"/>
    <n v="0"/>
    <x v="1"/>
    <x v="11"/>
  </r>
  <r>
    <s v="41-06-00-025"/>
    <x v="12"/>
    <s v="C-4199-1500-8"/>
    <s v="C"/>
    <s v="4199"/>
    <s v="1500"/>
    <s v="8"/>
    <m/>
    <m/>
    <m/>
    <m/>
    <m/>
    <s v="Propios"/>
    <s v="27"/>
    <s v="CSF"/>
    <x v="20"/>
    <n v="5064217958"/>
    <n v="0"/>
    <n v="0"/>
    <n v="5064217958"/>
    <n v="0"/>
    <n v="2758240884"/>
    <n v="2305977074"/>
    <n v="2758240884"/>
    <n v="0"/>
    <n v="0"/>
    <n v="0"/>
    <n v="35650000"/>
    <n v="0"/>
    <n v="0"/>
    <n v="0"/>
    <n v="0"/>
    <x v="1"/>
    <x v="12"/>
  </r>
  <r>
    <s v="41-06-00-027"/>
    <x v="13"/>
    <s v="A-02-02"/>
    <s v="A"/>
    <s v="02"/>
    <s v="02"/>
    <m/>
    <m/>
    <m/>
    <m/>
    <m/>
    <m/>
    <s v="Propios"/>
    <s v="27"/>
    <s v="CSF"/>
    <x v="9"/>
    <n v="217078000"/>
    <n v="0"/>
    <n v="0"/>
    <n v="217078000"/>
    <n v="0"/>
    <n v="0"/>
    <n v="217078000"/>
    <n v="0"/>
    <n v="0"/>
    <n v="0"/>
    <n v="0"/>
    <n v="25269241"/>
    <n v="0"/>
    <n v="0"/>
    <n v="0"/>
    <n v="0"/>
    <x v="0"/>
    <x v="6"/>
  </r>
  <r>
    <s v="41-06-00-027"/>
    <x v="13"/>
    <s v="A-08-01"/>
    <s v="A"/>
    <s v="08"/>
    <s v="01"/>
    <m/>
    <m/>
    <m/>
    <m/>
    <m/>
    <m/>
    <s v="Propios"/>
    <s v="27"/>
    <s v="CSF"/>
    <x v="2"/>
    <n v="43636418"/>
    <n v="0"/>
    <n v="0"/>
    <n v="43636418"/>
    <n v="0"/>
    <n v="0"/>
    <n v="43636418"/>
    <n v="0"/>
    <n v="0"/>
    <n v="0"/>
    <n v="0"/>
    <n v="2854567650"/>
    <n v="0"/>
    <n v="0"/>
    <n v="0"/>
    <n v="0"/>
    <x v="0"/>
    <x v="2"/>
  </r>
  <r>
    <s v="41-06-00-027"/>
    <x v="13"/>
    <s v="C-4102-1500-12"/>
    <s v="C"/>
    <s v="4102"/>
    <s v="1500"/>
    <s v="12"/>
    <m/>
    <m/>
    <m/>
    <m/>
    <m/>
    <s v="Propios"/>
    <s v="27"/>
    <s v="CSF"/>
    <x v="15"/>
    <n v="1276043971"/>
    <n v="0"/>
    <n v="0"/>
    <n v="1276043971"/>
    <n v="0"/>
    <n v="1232434024"/>
    <n v="43609947"/>
    <n v="1232434024"/>
    <n v="0"/>
    <n v="0"/>
    <n v="0"/>
    <n v="1901168700"/>
    <n v="0"/>
    <n v="0"/>
    <n v="0"/>
    <n v="0"/>
    <x v="1"/>
    <x v="7"/>
  </r>
  <r>
    <s v="41-06-00-027"/>
    <x v="1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0"/>
    <n v="1915039633"/>
    <n v="0"/>
    <n v="0"/>
    <n v="0"/>
    <x v="1"/>
    <x v="3"/>
  </r>
  <r>
    <s v="41-06-00-027"/>
    <x v="13"/>
    <s v="C-4102-1500-13"/>
    <s v="C"/>
    <s v="4102"/>
    <s v="1500"/>
    <s v="13"/>
    <m/>
    <m/>
    <m/>
    <m/>
    <m/>
    <s v="Propios"/>
    <s v="27"/>
    <s v="CSF"/>
    <x v="3"/>
    <n v="1783880862"/>
    <n v="0"/>
    <n v="0"/>
    <n v="1783880862"/>
    <n v="0"/>
    <n v="811790710"/>
    <n v="972090152"/>
    <n v="811790710"/>
    <n v="0"/>
    <n v="0"/>
    <n v="0"/>
    <n v="73858533"/>
    <n v="0"/>
    <n v="0"/>
    <n v="0"/>
    <n v="0"/>
    <x v="1"/>
    <x v="3"/>
  </r>
  <r>
    <s v="41-06-00-027"/>
    <x v="13"/>
    <s v="C-4102-1500-14"/>
    <s v="C"/>
    <s v="4102"/>
    <s v="1500"/>
    <s v="14"/>
    <m/>
    <m/>
    <m/>
    <m/>
    <m/>
    <s v="Propios"/>
    <s v="26"/>
    <s v="CSF"/>
    <x v="4"/>
    <n v="97492000"/>
    <n v="0"/>
    <n v="0"/>
    <n v="97492000"/>
    <n v="0"/>
    <n v="0"/>
    <n v="97492000"/>
    <n v="0"/>
    <n v="0"/>
    <n v="0"/>
    <n v="0"/>
    <n v="273855829"/>
    <n v="0"/>
    <n v="0"/>
    <n v="0"/>
    <n v="0"/>
    <x v="1"/>
    <x v="4"/>
  </r>
  <r>
    <s v="41-06-00-027"/>
    <x v="13"/>
    <s v="C-4102-1500-14"/>
    <s v="C"/>
    <s v="4102"/>
    <s v="1500"/>
    <s v="14"/>
    <m/>
    <m/>
    <m/>
    <m/>
    <m/>
    <s v="Propios"/>
    <s v="27"/>
    <s v="CSF"/>
    <x v="4"/>
    <n v="3884361233"/>
    <n v="0"/>
    <n v="0"/>
    <n v="3884361233"/>
    <n v="0"/>
    <n v="1862444220"/>
    <n v="2021917013"/>
    <n v="1862444220"/>
    <n v="0"/>
    <n v="0"/>
    <n v="0"/>
    <n v="110472290"/>
    <n v="0"/>
    <n v="0"/>
    <n v="0"/>
    <n v="0"/>
    <x v="1"/>
    <x v="4"/>
  </r>
  <r>
    <s v="41-06-00-027"/>
    <x v="13"/>
    <s v="C-4102-1500-15"/>
    <s v="C"/>
    <s v="4102"/>
    <s v="1500"/>
    <s v="15"/>
    <m/>
    <m/>
    <m/>
    <m/>
    <m/>
    <s v="Propios"/>
    <s v="27"/>
    <s v="CSF"/>
    <x v="16"/>
    <n v="153290222"/>
    <n v="0"/>
    <n v="0"/>
    <n v="153290222"/>
    <n v="0"/>
    <n v="0"/>
    <n v="153290222"/>
    <n v="0"/>
    <n v="0"/>
    <n v="0"/>
    <n v="0"/>
    <n v="1663379"/>
    <n v="0"/>
    <n v="0"/>
    <n v="0"/>
    <n v="0"/>
    <x v="1"/>
    <x v="8"/>
  </r>
  <r>
    <s v="41-06-00-027"/>
    <x v="13"/>
    <s v="C-4102-1500-16"/>
    <s v="C"/>
    <s v="4102"/>
    <s v="1500"/>
    <s v="16"/>
    <m/>
    <m/>
    <m/>
    <m/>
    <m/>
    <s v="Propios"/>
    <s v="27"/>
    <s v="CSF"/>
    <x v="17"/>
    <n v="59705836"/>
    <n v="0"/>
    <n v="0"/>
    <n v="59705836"/>
    <n v="0"/>
    <n v="0"/>
    <n v="59705836"/>
    <n v="0"/>
    <n v="0"/>
    <n v="0"/>
    <n v="0"/>
    <n v="81926000"/>
    <n v="0"/>
    <n v="0"/>
    <n v="0"/>
    <n v="0"/>
    <x v="1"/>
    <x v="9"/>
  </r>
  <r>
    <s v="41-06-00-027"/>
    <x v="13"/>
    <s v="C-4102-1500-18"/>
    <s v="C"/>
    <s v="4102"/>
    <s v="1500"/>
    <s v="18"/>
    <m/>
    <m/>
    <m/>
    <m/>
    <m/>
    <s v="Nación"/>
    <s v="10"/>
    <s v="CSF"/>
    <x v="5"/>
    <n v="109420385996"/>
    <n v="0"/>
    <n v="0"/>
    <n v="109420385996"/>
    <n v="0"/>
    <n v="23850385240"/>
    <n v="85570000756"/>
    <n v="23850385240"/>
    <n v="0"/>
    <n v="0"/>
    <n v="0"/>
    <n v="72290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1"/>
    <s v="CSF"/>
    <x v="5"/>
    <n v="1152122733"/>
    <n v="0"/>
    <n v="0"/>
    <n v="1152122733"/>
    <n v="0"/>
    <n v="0"/>
    <n v="1152122733"/>
    <n v="0"/>
    <n v="0"/>
    <n v="0"/>
    <n v="0"/>
    <n v="19577297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7"/>
    <s v="CSF"/>
    <x v="5"/>
    <n v="164347260"/>
    <n v="0"/>
    <n v="0"/>
    <n v="164347260"/>
    <n v="0"/>
    <n v="0"/>
    <n v="164347260"/>
    <n v="0"/>
    <n v="0"/>
    <n v="0"/>
    <n v="0"/>
    <n v="106399000"/>
    <n v="0"/>
    <n v="0"/>
    <n v="0"/>
    <n v="0"/>
    <x v="1"/>
    <x v="5"/>
  </r>
  <r>
    <s v="41-06-00-027"/>
    <x v="13"/>
    <s v="C-4199-1500-7"/>
    <s v="C"/>
    <s v="4199"/>
    <s v="1500"/>
    <s v="7"/>
    <m/>
    <m/>
    <m/>
    <m/>
    <m/>
    <s v="Propios"/>
    <s v="27"/>
    <s v="CSF"/>
    <x v="19"/>
    <n v="101029400"/>
    <n v="0"/>
    <n v="0"/>
    <n v="101029400"/>
    <n v="0"/>
    <n v="0"/>
    <n v="101029400"/>
    <n v="0"/>
    <n v="0"/>
    <n v="0"/>
    <n v="0"/>
    <n v="2000000"/>
    <n v="0"/>
    <n v="0"/>
    <n v="0"/>
    <n v="0"/>
    <x v="1"/>
    <x v="11"/>
  </r>
  <r>
    <s v="41-06-00-027"/>
    <x v="13"/>
    <s v="C-4199-1500-8"/>
    <s v="C"/>
    <s v="4199"/>
    <s v="1500"/>
    <s v="8"/>
    <m/>
    <m/>
    <m/>
    <m/>
    <m/>
    <s v="Propios"/>
    <s v="27"/>
    <s v="CSF"/>
    <x v="20"/>
    <n v="1697661485"/>
    <n v="0"/>
    <n v="0"/>
    <n v="1697661485"/>
    <n v="0"/>
    <n v="225658044"/>
    <n v="1472003441"/>
    <n v="225658044"/>
    <n v="0"/>
    <n v="0"/>
    <n v="0"/>
    <n v="70269600"/>
    <n v="0"/>
    <n v="0"/>
    <n v="0"/>
    <n v="0"/>
    <x v="1"/>
    <x v="12"/>
  </r>
  <r>
    <s v="41-06-00-041"/>
    <x v="14"/>
    <s v="A-02-02"/>
    <s v="A"/>
    <s v="02"/>
    <s v="02"/>
    <m/>
    <m/>
    <m/>
    <m/>
    <m/>
    <m/>
    <s v="Propios"/>
    <s v="27"/>
    <s v="CSF"/>
    <x v="9"/>
    <n v="373450310"/>
    <n v="0"/>
    <n v="0"/>
    <n v="373450310"/>
    <n v="0"/>
    <n v="21889728"/>
    <n v="351560582"/>
    <n v="21889728"/>
    <n v="0"/>
    <n v="0"/>
    <n v="0"/>
    <n v="11506068"/>
    <n v="11506068"/>
    <n v="0"/>
    <n v="0"/>
    <n v="0"/>
    <x v="0"/>
    <x v="6"/>
  </r>
  <r>
    <s v="41-06-00-041"/>
    <x v="14"/>
    <s v="A-08-01"/>
    <s v="A"/>
    <s v="08"/>
    <s v="01"/>
    <m/>
    <m/>
    <m/>
    <m/>
    <m/>
    <m/>
    <s v="Propios"/>
    <s v="27"/>
    <s v="CSF"/>
    <x v="2"/>
    <n v="45000000"/>
    <n v="0"/>
    <n v="0"/>
    <n v="45000000"/>
    <n v="0"/>
    <n v="0"/>
    <n v="45000000"/>
    <n v="0"/>
    <n v="0"/>
    <n v="0"/>
    <n v="0"/>
    <n v="247417843"/>
    <n v="296719286"/>
    <n v="0"/>
    <n v="0"/>
    <n v="0"/>
    <x v="0"/>
    <x v="2"/>
  </r>
  <r>
    <s v="41-06-00-041"/>
    <x v="14"/>
    <s v="C-4102-1500-12"/>
    <s v="C"/>
    <s v="4102"/>
    <s v="1500"/>
    <s v="12"/>
    <m/>
    <m/>
    <m/>
    <m/>
    <m/>
    <s v="Propios"/>
    <s v="27"/>
    <s v="CSF"/>
    <x v="15"/>
    <n v="34373849"/>
    <n v="0"/>
    <n v="0"/>
    <n v="34373849"/>
    <n v="0"/>
    <n v="0"/>
    <n v="34373849"/>
    <n v="0"/>
    <n v="0"/>
    <n v="0"/>
    <n v="0"/>
    <n v="191378968"/>
    <n v="0"/>
    <n v="0"/>
    <n v="0"/>
    <n v="0"/>
    <x v="1"/>
    <x v="7"/>
  </r>
  <r>
    <s v="41-06-00-041"/>
    <x v="1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41000219"/>
    <n v="0"/>
    <n v="0"/>
    <n v="0"/>
    <n v="0"/>
    <x v="1"/>
    <x v="3"/>
  </r>
  <r>
    <s v="41-06-00-041"/>
    <x v="14"/>
    <s v="C-4102-1500-13"/>
    <s v="C"/>
    <s v="4102"/>
    <s v="1500"/>
    <s v="13"/>
    <m/>
    <m/>
    <m/>
    <m/>
    <m/>
    <s v="Propios"/>
    <s v="27"/>
    <s v="CSF"/>
    <x v="3"/>
    <n v="3356671054"/>
    <n v="0"/>
    <n v="0"/>
    <n v="3356671054"/>
    <n v="0"/>
    <n v="2704825760"/>
    <n v="651845294"/>
    <n v="2704825760"/>
    <n v="0"/>
    <n v="0"/>
    <n v="0"/>
    <n v="1400000"/>
    <n v="0"/>
    <n v="0"/>
    <n v="0"/>
    <n v="0"/>
    <x v="1"/>
    <x v="3"/>
  </r>
  <r>
    <s v="41-06-00-041"/>
    <x v="14"/>
    <s v="C-4102-1500-14"/>
    <s v="C"/>
    <s v="4102"/>
    <s v="1500"/>
    <s v="14"/>
    <m/>
    <m/>
    <m/>
    <m/>
    <m/>
    <s v="Propios"/>
    <s v="27"/>
    <s v="CSF"/>
    <x v="4"/>
    <n v="8800292020"/>
    <n v="0"/>
    <n v="0"/>
    <n v="8800292020"/>
    <n v="0"/>
    <n v="7512444140"/>
    <n v="1287847880"/>
    <n v="7512444140"/>
    <n v="0"/>
    <n v="0"/>
    <n v="0"/>
    <n v="137000000"/>
    <n v="0"/>
    <n v="0"/>
    <n v="0"/>
    <n v="0"/>
    <x v="1"/>
    <x v="4"/>
  </r>
  <r>
    <s v="41-06-00-041"/>
    <x v="14"/>
    <s v="C-4102-1500-15"/>
    <s v="C"/>
    <s v="4102"/>
    <s v="1500"/>
    <s v="15"/>
    <m/>
    <m/>
    <m/>
    <m/>
    <m/>
    <s v="Propios"/>
    <s v="27"/>
    <s v="CSF"/>
    <x v="16"/>
    <n v="160180691"/>
    <n v="0"/>
    <n v="0"/>
    <n v="160180691"/>
    <n v="0"/>
    <n v="0"/>
    <n v="160180691"/>
    <n v="0"/>
    <n v="0"/>
    <n v="0"/>
    <n v="0"/>
    <n v="55500000"/>
    <n v="0"/>
    <n v="0"/>
    <n v="0"/>
    <n v="0"/>
    <x v="1"/>
    <x v="8"/>
  </r>
  <r>
    <s v="41-06-00-041"/>
    <x v="14"/>
    <s v="C-4102-1500-16"/>
    <s v="C"/>
    <s v="4102"/>
    <s v="1500"/>
    <s v="16"/>
    <m/>
    <m/>
    <m/>
    <m/>
    <m/>
    <s v="Propios"/>
    <s v="27"/>
    <s v="CSF"/>
    <x v="17"/>
    <n v="56138554"/>
    <n v="0"/>
    <n v="0"/>
    <n v="56138554"/>
    <n v="0"/>
    <n v="0"/>
    <n v="56138554"/>
    <n v="0"/>
    <n v="0"/>
    <n v="0"/>
    <n v="0"/>
    <n v="21393611"/>
    <n v="0"/>
    <n v="0"/>
    <n v="0"/>
    <n v="0"/>
    <x v="1"/>
    <x v="9"/>
  </r>
  <r>
    <s v="41-06-00-041"/>
    <x v="14"/>
    <s v="C-4102-1500-18"/>
    <s v="C"/>
    <s v="4102"/>
    <s v="1500"/>
    <s v="18"/>
    <m/>
    <m/>
    <m/>
    <m/>
    <m/>
    <s v="Nación"/>
    <s v="10"/>
    <s v="CSF"/>
    <x v="5"/>
    <n v="92748648786"/>
    <n v="0"/>
    <n v="0"/>
    <n v="92748648786"/>
    <n v="0"/>
    <n v="16317069100"/>
    <n v="76431579686"/>
    <n v="16317069100"/>
    <n v="0"/>
    <n v="0"/>
    <n v="0"/>
    <n v="150492706"/>
    <n v="0"/>
    <n v="0"/>
    <n v="0"/>
    <n v="0"/>
    <x v="1"/>
    <x v="5"/>
  </r>
  <r>
    <s v="41-06-00-041"/>
    <x v="14"/>
    <s v="C-4102-1500-18"/>
    <s v="C"/>
    <s v="4102"/>
    <s v="1500"/>
    <s v="18"/>
    <m/>
    <m/>
    <m/>
    <m/>
    <m/>
    <s v="Propios"/>
    <s v="21"/>
    <s v="CSF"/>
    <x v="5"/>
    <n v="1411827867"/>
    <n v="0"/>
    <n v="0"/>
    <n v="1411827867"/>
    <n v="0"/>
    <n v="0"/>
    <n v="1411827867"/>
    <n v="0"/>
    <n v="0"/>
    <n v="0"/>
    <n v="0"/>
    <n v="22150000"/>
    <n v="0"/>
    <n v="0"/>
    <n v="0"/>
    <n v="0"/>
    <x v="1"/>
    <x v="5"/>
  </r>
  <r>
    <s v="41-06-00-041"/>
    <x v="14"/>
    <s v="C-4199-1500-7"/>
    <s v="C"/>
    <s v="4199"/>
    <s v="1500"/>
    <s v="7"/>
    <m/>
    <m/>
    <m/>
    <m/>
    <m/>
    <s v="Propios"/>
    <s v="27"/>
    <s v="CSF"/>
    <x v="19"/>
    <n v="43352200"/>
    <n v="0"/>
    <n v="0"/>
    <n v="43352200"/>
    <n v="0"/>
    <n v="0"/>
    <n v="43352200"/>
    <n v="0"/>
    <n v="0"/>
    <n v="0"/>
    <n v="0"/>
    <n v="400000"/>
    <n v="0"/>
    <n v="0"/>
    <n v="0"/>
    <n v="0"/>
    <x v="1"/>
    <x v="11"/>
  </r>
  <r>
    <s v="41-06-00-041"/>
    <x v="14"/>
    <s v="C-4199-1500-8"/>
    <s v="C"/>
    <s v="4199"/>
    <s v="1500"/>
    <s v="8"/>
    <m/>
    <m/>
    <m/>
    <m/>
    <m/>
    <s v="Propios"/>
    <s v="27"/>
    <s v="CSF"/>
    <x v="20"/>
    <n v="1603124073"/>
    <n v="0"/>
    <n v="0"/>
    <n v="1603124073"/>
    <n v="0"/>
    <n v="314488056"/>
    <n v="1288636017"/>
    <n v="314488056"/>
    <n v="0"/>
    <n v="0"/>
    <n v="0"/>
    <n v="69147000"/>
    <n v="0"/>
    <n v="0"/>
    <n v="0"/>
    <n v="0"/>
    <x v="1"/>
    <x v="12"/>
  </r>
  <r>
    <s v="41-06-00-044"/>
    <x v="15"/>
    <s v="A-02-02"/>
    <s v="A"/>
    <s v="02"/>
    <s v="02"/>
    <m/>
    <m/>
    <m/>
    <m/>
    <m/>
    <m/>
    <s v="Propios"/>
    <s v="27"/>
    <s v="CSF"/>
    <x v="9"/>
    <n v="171057920"/>
    <n v="0"/>
    <n v="0"/>
    <n v="171057920"/>
    <n v="0"/>
    <n v="0"/>
    <n v="171057920"/>
    <n v="0"/>
    <n v="0"/>
    <n v="0"/>
    <n v="0"/>
    <n v="164000"/>
    <n v="0"/>
    <n v="0"/>
    <n v="0"/>
    <n v="0"/>
    <x v="0"/>
    <x v="6"/>
  </r>
  <r>
    <s v="41-06-00-044"/>
    <x v="15"/>
    <s v="A-08-01"/>
    <s v="A"/>
    <s v="08"/>
    <s v="01"/>
    <m/>
    <m/>
    <m/>
    <m/>
    <m/>
    <m/>
    <s v="Propios"/>
    <s v="27"/>
    <s v="CSF"/>
    <x v="2"/>
    <n v="70498057"/>
    <n v="0"/>
    <n v="0"/>
    <n v="70498057"/>
    <n v="0"/>
    <n v="0"/>
    <n v="70498057"/>
    <n v="0"/>
    <n v="0"/>
    <n v="0"/>
    <n v="0"/>
    <n v="4840000"/>
    <n v="0"/>
    <n v="0"/>
    <n v="0"/>
    <n v="0"/>
    <x v="0"/>
    <x v="2"/>
  </r>
  <r>
    <s v="41-06-00-044"/>
    <x v="15"/>
    <s v="C-4102-1500-12"/>
    <s v="C"/>
    <s v="4102"/>
    <s v="1500"/>
    <s v="12"/>
    <m/>
    <m/>
    <m/>
    <m/>
    <m/>
    <s v="Propios"/>
    <s v="27"/>
    <s v="CSF"/>
    <x v="15"/>
    <n v="1988389909"/>
    <n v="0"/>
    <n v="0"/>
    <n v="1988389909"/>
    <n v="0"/>
    <n v="1513377069"/>
    <n v="475012840"/>
    <n v="1513377069"/>
    <n v="0"/>
    <n v="0"/>
    <n v="0"/>
    <n v="10000000"/>
    <n v="0"/>
    <n v="0"/>
    <n v="0"/>
    <n v="0"/>
    <x v="1"/>
    <x v="7"/>
  </r>
  <r>
    <s v="41-06-00-044"/>
    <x v="15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4000000"/>
    <n v="0"/>
    <n v="0"/>
    <n v="0"/>
    <n v="0"/>
    <x v="1"/>
    <x v="3"/>
  </r>
  <r>
    <s v="41-06-00-044"/>
    <x v="15"/>
    <s v="C-4102-1500-13"/>
    <s v="C"/>
    <s v="4102"/>
    <s v="1500"/>
    <s v="13"/>
    <m/>
    <m/>
    <m/>
    <m/>
    <m/>
    <s v="Propios"/>
    <s v="27"/>
    <s v="CSF"/>
    <x v="3"/>
    <n v="702104449"/>
    <n v="0"/>
    <n v="0"/>
    <n v="702104449"/>
    <n v="0"/>
    <n v="47814209"/>
    <n v="654290240"/>
    <n v="47814209"/>
    <n v="0"/>
    <n v="0"/>
    <n v="0"/>
    <n v="10500000"/>
    <n v="0"/>
    <n v="0"/>
    <n v="0"/>
    <n v="0"/>
    <x v="1"/>
    <x v="3"/>
  </r>
  <r>
    <s v="41-06-00-044"/>
    <x v="15"/>
    <s v="C-4102-1500-14"/>
    <s v="C"/>
    <s v="4102"/>
    <s v="1500"/>
    <s v="14"/>
    <m/>
    <m/>
    <m/>
    <m/>
    <m/>
    <s v="Propios"/>
    <s v="27"/>
    <s v="CSF"/>
    <x v="4"/>
    <n v="3191096519"/>
    <n v="0"/>
    <n v="0"/>
    <n v="3191096519"/>
    <n v="0"/>
    <n v="2403216164"/>
    <n v="787880355"/>
    <n v="1369787456"/>
    <n v="0"/>
    <n v="0"/>
    <n v="0"/>
    <n v="21320000"/>
    <n v="0"/>
    <n v="0"/>
    <n v="0"/>
    <n v="0"/>
    <x v="1"/>
    <x v="4"/>
  </r>
  <r>
    <s v="41-06-00-044"/>
    <x v="15"/>
    <s v="C-4102-1500-15"/>
    <s v="C"/>
    <s v="4102"/>
    <s v="1500"/>
    <s v="15"/>
    <m/>
    <m/>
    <m/>
    <m/>
    <m/>
    <s v="Propios"/>
    <s v="27"/>
    <s v="CSF"/>
    <x v="16"/>
    <n v="193912955"/>
    <n v="0"/>
    <n v="0"/>
    <n v="193912955"/>
    <n v="0"/>
    <n v="0"/>
    <n v="193912955"/>
    <n v="0"/>
    <n v="0"/>
    <n v="0"/>
    <n v="0"/>
    <n v="295000000"/>
    <n v="0"/>
    <n v="0"/>
    <n v="0"/>
    <n v="0"/>
    <x v="1"/>
    <x v="8"/>
  </r>
  <r>
    <s v="41-06-00-044"/>
    <x v="15"/>
    <s v="C-4102-1500-16"/>
    <s v="C"/>
    <s v="4102"/>
    <s v="1500"/>
    <s v="16"/>
    <m/>
    <m/>
    <m/>
    <m/>
    <m/>
    <s v="Propios"/>
    <s v="27"/>
    <s v="CSF"/>
    <x v="17"/>
    <n v="62958594"/>
    <n v="0"/>
    <n v="0"/>
    <n v="62958594"/>
    <n v="0"/>
    <n v="0"/>
    <n v="62958594"/>
    <n v="0"/>
    <n v="0"/>
    <n v="0"/>
    <n v="0"/>
    <n v="780000"/>
    <n v="0"/>
    <n v="0"/>
    <n v="0"/>
    <n v="0"/>
    <x v="1"/>
    <x v="9"/>
  </r>
  <r>
    <s v="41-06-00-044"/>
    <x v="15"/>
    <s v="C-4102-1500-18"/>
    <s v="C"/>
    <s v="4102"/>
    <s v="1500"/>
    <s v="18"/>
    <m/>
    <m/>
    <m/>
    <m/>
    <m/>
    <s v="Nación"/>
    <s v="10"/>
    <s v="CSF"/>
    <x v="5"/>
    <n v="185385862809"/>
    <n v="0"/>
    <n v="0"/>
    <n v="185385862809"/>
    <n v="0"/>
    <n v="16472490738"/>
    <n v="168913372071"/>
    <n v="16472490738"/>
    <n v="0"/>
    <n v="0"/>
    <n v="0"/>
    <n v="145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1"/>
    <s v="CSF"/>
    <x v="5"/>
    <n v="1707249467"/>
    <n v="0"/>
    <n v="0"/>
    <n v="1707249467"/>
    <n v="0"/>
    <n v="0"/>
    <n v="1707249467"/>
    <n v="0"/>
    <n v="0"/>
    <n v="0"/>
    <n v="0"/>
    <n v="180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7"/>
    <s v="CSF"/>
    <x v="5"/>
    <n v="8518545540"/>
    <n v="0"/>
    <n v="0"/>
    <n v="8518545540"/>
    <n v="0"/>
    <n v="0"/>
    <n v="8518545540"/>
    <n v="0"/>
    <n v="0"/>
    <n v="0"/>
    <n v="0"/>
    <n v="107339920"/>
    <n v="0"/>
    <n v="0"/>
    <n v="0"/>
    <n v="0"/>
    <x v="1"/>
    <x v="5"/>
  </r>
  <r>
    <s v="41-06-00-044"/>
    <x v="15"/>
    <s v="C-4199-1500-7"/>
    <s v="C"/>
    <s v="4199"/>
    <s v="1500"/>
    <s v="7"/>
    <m/>
    <m/>
    <m/>
    <m/>
    <m/>
    <s v="Propios"/>
    <s v="27"/>
    <s v="CSF"/>
    <x v="19"/>
    <n v="54764800"/>
    <n v="0"/>
    <n v="0"/>
    <n v="54764800"/>
    <n v="0"/>
    <n v="0"/>
    <n v="54764800"/>
    <n v="0"/>
    <n v="0"/>
    <n v="0"/>
    <n v="0"/>
    <n v="0"/>
    <n v="747649092"/>
    <n v="0"/>
    <n v="0"/>
    <n v="0"/>
    <x v="1"/>
    <x v="11"/>
  </r>
  <r>
    <s v="41-06-00-044"/>
    <x v="15"/>
    <s v="C-4199-1500-8"/>
    <s v="C"/>
    <s v="4199"/>
    <s v="1500"/>
    <s v="8"/>
    <m/>
    <m/>
    <m/>
    <m/>
    <m/>
    <s v="Propios"/>
    <s v="27"/>
    <s v="CSF"/>
    <x v="20"/>
    <n v="1198373929"/>
    <n v="0"/>
    <n v="0"/>
    <n v="1198373929"/>
    <n v="0"/>
    <n v="75886488"/>
    <n v="1122487441"/>
    <n v="75886488"/>
    <n v="0"/>
    <n v="0"/>
    <n v="0"/>
    <n v="17861542"/>
    <n v="0"/>
    <n v="0"/>
    <n v="0"/>
    <n v="0"/>
    <x v="1"/>
    <x v="12"/>
  </r>
  <r>
    <s v="41-06-00-047"/>
    <x v="16"/>
    <s v="A-02-02"/>
    <s v="A"/>
    <s v="02"/>
    <s v="02"/>
    <m/>
    <m/>
    <m/>
    <m/>
    <m/>
    <m/>
    <s v="Propios"/>
    <s v="27"/>
    <s v="CSF"/>
    <x v="9"/>
    <n v="361618368"/>
    <n v="0"/>
    <n v="0"/>
    <n v="361618368"/>
    <n v="0"/>
    <n v="0"/>
    <n v="361618368"/>
    <n v="0"/>
    <n v="0"/>
    <n v="0"/>
    <n v="0"/>
    <n v="7061491"/>
    <n v="0"/>
    <n v="0"/>
    <n v="0"/>
    <n v="0"/>
    <x v="0"/>
    <x v="6"/>
  </r>
  <r>
    <s v="41-06-00-047"/>
    <x v="16"/>
    <s v="A-08-01"/>
    <s v="A"/>
    <s v="08"/>
    <s v="01"/>
    <m/>
    <m/>
    <m/>
    <m/>
    <m/>
    <m/>
    <s v="Propios"/>
    <s v="27"/>
    <s v="CSF"/>
    <x v="2"/>
    <n v="78000000"/>
    <n v="0"/>
    <n v="0"/>
    <n v="78000000"/>
    <n v="0"/>
    <n v="0"/>
    <n v="78000000"/>
    <n v="0"/>
    <n v="0"/>
    <n v="0"/>
    <n v="0"/>
    <n v="383650925"/>
    <n v="1277579275"/>
    <n v="0"/>
    <n v="0"/>
    <n v="0"/>
    <x v="0"/>
    <x v="2"/>
  </r>
  <r>
    <s v="41-06-00-047"/>
    <x v="16"/>
    <s v="C-4102-1500-12"/>
    <s v="C"/>
    <s v="4102"/>
    <s v="1500"/>
    <s v="12"/>
    <m/>
    <m/>
    <m/>
    <m/>
    <m/>
    <s v="Propios"/>
    <s v="27"/>
    <s v="CSF"/>
    <x v="15"/>
    <n v="15827730"/>
    <n v="0"/>
    <n v="0"/>
    <n v="15827730"/>
    <n v="0"/>
    <n v="0"/>
    <n v="15827730"/>
    <n v="0"/>
    <n v="0"/>
    <n v="0"/>
    <n v="0"/>
    <n v="4165014567"/>
    <n v="3488321956"/>
    <n v="0"/>
    <n v="0"/>
    <n v="0"/>
    <x v="1"/>
    <x v="7"/>
  </r>
  <r>
    <s v="41-06-00-047"/>
    <x v="1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948814588"/>
    <n v="243747805"/>
    <n v="0"/>
    <n v="0"/>
    <n v="0"/>
    <x v="1"/>
    <x v="3"/>
  </r>
  <r>
    <s v="41-06-00-047"/>
    <x v="16"/>
    <s v="C-4102-1500-13"/>
    <s v="C"/>
    <s v="4102"/>
    <s v="1500"/>
    <s v="13"/>
    <m/>
    <m/>
    <m/>
    <m/>
    <m/>
    <s v="Propios"/>
    <s v="27"/>
    <s v="CSF"/>
    <x v="3"/>
    <n v="1200965566"/>
    <n v="0"/>
    <n v="0"/>
    <n v="1200965566"/>
    <n v="0"/>
    <n v="654444000"/>
    <n v="546521566"/>
    <n v="654444000"/>
    <n v="0"/>
    <n v="0"/>
    <n v="0"/>
    <n v="866720500"/>
    <n v="0"/>
    <n v="0"/>
    <n v="0"/>
    <n v="0"/>
    <x v="1"/>
    <x v="3"/>
  </r>
  <r>
    <s v="41-06-00-047"/>
    <x v="16"/>
    <s v="C-4102-1500-14"/>
    <s v="C"/>
    <s v="4102"/>
    <s v="1500"/>
    <s v="14"/>
    <m/>
    <m/>
    <m/>
    <m/>
    <m/>
    <s v="Propios"/>
    <s v="26"/>
    <s v="CSF"/>
    <x v="4"/>
    <n v="260791100"/>
    <n v="0"/>
    <n v="0"/>
    <n v="260791100"/>
    <n v="0"/>
    <n v="260791100"/>
    <n v="0"/>
    <n v="260791100"/>
    <n v="0"/>
    <n v="0"/>
    <n v="0"/>
    <n v="150000000"/>
    <n v="0"/>
    <n v="0"/>
    <n v="0"/>
    <n v="0"/>
    <x v="1"/>
    <x v="4"/>
  </r>
  <r>
    <s v="41-06-00-047"/>
    <x v="16"/>
    <s v="C-4102-1500-14"/>
    <s v="C"/>
    <s v="4102"/>
    <s v="1500"/>
    <s v="14"/>
    <m/>
    <m/>
    <m/>
    <m/>
    <m/>
    <s v="Propios"/>
    <s v="27"/>
    <s v="CSF"/>
    <x v="4"/>
    <n v="5498722670"/>
    <n v="0"/>
    <n v="0"/>
    <n v="5498722670"/>
    <n v="0"/>
    <n v="4624341220"/>
    <n v="874381450"/>
    <n v="4624341220"/>
    <n v="0"/>
    <n v="0"/>
    <n v="0"/>
    <n v="24721000"/>
    <n v="0"/>
    <n v="0"/>
    <n v="0"/>
    <n v="0"/>
    <x v="1"/>
    <x v="4"/>
  </r>
  <r>
    <s v="41-06-00-047"/>
    <x v="16"/>
    <s v="C-4102-1500-15"/>
    <s v="C"/>
    <s v="4102"/>
    <s v="1500"/>
    <s v="15"/>
    <m/>
    <m/>
    <m/>
    <m/>
    <m/>
    <s v="Propios"/>
    <s v="27"/>
    <s v="CSF"/>
    <x v="16"/>
    <n v="114243086"/>
    <n v="0"/>
    <n v="0"/>
    <n v="114243086"/>
    <n v="0"/>
    <n v="0"/>
    <n v="114243086"/>
    <n v="0"/>
    <n v="0"/>
    <n v="0"/>
    <n v="0"/>
    <n v="1922445401"/>
    <n v="49376979357"/>
    <n v="0"/>
    <n v="0"/>
    <n v="0"/>
    <x v="1"/>
    <x v="8"/>
  </r>
  <r>
    <s v="41-06-00-047"/>
    <x v="16"/>
    <s v="C-4102-1500-16"/>
    <s v="C"/>
    <s v="4102"/>
    <s v="1500"/>
    <s v="16"/>
    <m/>
    <m/>
    <m/>
    <m/>
    <m/>
    <s v="Propios"/>
    <s v="27"/>
    <s v="CSF"/>
    <x v="17"/>
    <n v="57010212"/>
    <n v="0"/>
    <n v="0"/>
    <n v="57010212"/>
    <n v="0"/>
    <n v="0"/>
    <n v="57010212"/>
    <n v="0"/>
    <n v="0"/>
    <n v="0"/>
    <n v="0"/>
    <n v="97377848954"/>
    <n v="0"/>
    <n v="0"/>
    <n v="0"/>
    <n v="0"/>
    <x v="1"/>
    <x v="9"/>
  </r>
  <r>
    <s v="41-06-00-047"/>
    <x v="16"/>
    <s v="C-4102-1500-18"/>
    <s v="C"/>
    <s v="4102"/>
    <s v="1500"/>
    <s v="18"/>
    <m/>
    <m/>
    <m/>
    <m/>
    <m/>
    <s v="Nación"/>
    <s v="10"/>
    <s v="CSF"/>
    <x v="5"/>
    <n v="154242227247"/>
    <n v="0"/>
    <n v="0"/>
    <n v="154242227247"/>
    <n v="0"/>
    <n v="65082533734"/>
    <n v="89159693513"/>
    <n v="65082533734"/>
    <n v="0"/>
    <n v="0"/>
    <n v="0"/>
    <n v="0"/>
    <n v="38945157276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1"/>
    <s v="CSF"/>
    <x v="5"/>
    <n v="1782143067"/>
    <n v="0"/>
    <n v="0"/>
    <n v="1782143067"/>
    <n v="0"/>
    <n v="0"/>
    <n v="1782143067"/>
    <n v="0"/>
    <n v="0"/>
    <n v="0"/>
    <n v="0"/>
    <n v="2447961533"/>
    <n v="0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7"/>
    <s v="CSF"/>
    <x v="5"/>
    <n v="72952110"/>
    <n v="0"/>
    <n v="0"/>
    <n v="72952110"/>
    <n v="0"/>
    <n v="0"/>
    <n v="72952110"/>
    <n v="0"/>
    <n v="0"/>
    <n v="0"/>
    <n v="0"/>
    <n v="3000000"/>
    <n v="0"/>
    <n v="0"/>
    <n v="0"/>
    <n v="0"/>
    <x v="1"/>
    <x v="5"/>
  </r>
  <r>
    <s v="41-06-00-047"/>
    <x v="16"/>
    <s v="C-4199-1500-7"/>
    <s v="C"/>
    <s v="4199"/>
    <s v="1500"/>
    <s v="7"/>
    <m/>
    <m/>
    <m/>
    <m/>
    <m/>
    <s v="Propios"/>
    <s v="27"/>
    <s v="CSF"/>
    <x v="19"/>
    <n v="93378100"/>
    <n v="0"/>
    <n v="0"/>
    <n v="93378100"/>
    <n v="0"/>
    <n v="0"/>
    <n v="93378100"/>
    <n v="0"/>
    <n v="0"/>
    <n v="0"/>
    <n v="0"/>
    <n v="3234438970"/>
    <n v="0"/>
    <n v="0"/>
    <n v="0"/>
    <n v="0"/>
    <x v="1"/>
    <x v="11"/>
  </r>
  <r>
    <s v="41-06-00-047"/>
    <x v="16"/>
    <s v="C-4199-1500-8"/>
    <s v="C"/>
    <s v="4199"/>
    <s v="1500"/>
    <s v="8"/>
    <m/>
    <m/>
    <m/>
    <m/>
    <m/>
    <s v="Propios"/>
    <s v="27"/>
    <s v="CSF"/>
    <x v="20"/>
    <n v="1521809274"/>
    <n v="0"/>
    <n v="0"/>
    <n v="1521809274"/>
    <n v="0"/>
    <n v="677707505"/>
    <n v="844101769"/>
    <n v="163036505"/>
    <n v="0"/>
    <n v="0"/>
    <n v="0"/>
    <n v="75050000"/>
    <n v="162820540"/>
    <n v="0"/>
    <n v="0"/>
    <n v="0"/>
    <x v="1"/>
    <x v="12"/>
  </r>
  <r>
    <s v="41-06-00-050"/>
    <x v="17"/>
    <s v="A-02-02"/>
    <s v="A"/>
    <s v="02"/>
    <s v="02"/>
    <m/>
    <m/>
    <m/>
    <m/>
    <m/>
    <m/>
    <s v="Propios"/>
    <s v="27"/>
    <s v="CSF"/>
    <x v="9"/>
    <n v="186371236"/>
    <n v="0"/>
    <n v="0"/>
    <n v="186371236"/>
    <n v="0"/>
    <n v="0"/>
    <n v="186371236"/>
    <n v="0"/>
    <n v="0"/>
    <n v="0"/>
    <n v="0"/>
    <n v="35650000"/>
    <n v="0"/>
    <n v="0"/>
    <n v="0"/>
    <n v="0"/>
    <x v="0"/>
    <x v="6"/>
  </r>
  <r>
    <s v="41-06-00-050"/>
    <x v="17"/>
    <s v="A-08-01"/>
    <s v="A"/>
    <s v="08"/>
    <s v="01"/>
    <m/>
    <m/>
    <m/>
    <m/>
    <m/>
    <m/>
    <s v="Propios"/>
    <s v="27"/>
    <s v="CSF"/>
    <x v="2"/>
    <n v="37743087"/>
    <n v="0"/>
    <n v="0"/>
    <n v="37743087"/>
    <n v="0"/>
    <n v="0"/>
    <n v="37743087"/>
    <n v="0"/>
    <n v="0"/>
    <n v="0"/>
    <n v="0"/>
    <n v="9087546"/>
    <n v="0"/>
    <n v="0"/>
    <n v="0"/>
    <n v="0"/>
    <x v="0"/>
    <x v="2"/>
  </r>
  <r>
    <s v="41-06-00-050"/>
    <x v="17"/>
    <s v="C-4102-1500-12"/>
    <s v="C"/>
    <s v="4102"/>
    <s v="1500"/>
    <s v="12"/>
    <m/>
    <m/>
    <m/>
    <m/>
    <m/>
    <s v="Propios"/>
    <s v="27"/>
    <s v="CSF"/>
    <x v="15"/>
    <n v="25341303"/>
    <n v="0"/>
    <n v="0"/>
    <n v="25341303"/>
    <n v="0"/>
    <n v="13967973"/>
    <n v="11373330"/>
    <n v="0"/>
    <n v="0"/>
    <n v="0"/>
    <n v="0"/>
    <n v="406926600"/>
    <n v="802134800"/>
    <n v="0"/>
    <n v="0"/>
    <n v="0"/>
    <x v="1"/>
    <x v="7"/>
  </r>
  <r>
    <s v="41-06-00-050"/>
    <x v="1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4599850"/>
    <n v="0"/>
    <n v="0"/>
    <n v="0"/>
    <n v="0"/>
    <x v="1"/>
    <x v="3"/>
  </r>
  <r>
    <s v="41-06-00-050"/>
    <x v="17"/>
    <s v="C-4102-1500-13"/>
    <s v="C"/>
    <s v="4102"/>
    <s v="1500"/>
    <s v="13"/>
    <m/>
    <m/>
    <m/>
    <m/>
    <m/>
    <s v="Propios"/>
    <s v="27"/>
    <s v="CSF"/>
    <x v="3"/>
    <n v="3675225001"/>
    <n v="0"/>
    <n v="0"/>
    <n v="3675225001"/>
    <n v="0"/>
    <n v="583766944"/>
    <n v="3091458057"/>
    <n v="494646400"/>
    <n v="0"/>
    <n v="0"/>
    <n v="0"/>
    <n v="1030178967"/>
    <n v="0"/>
    <n v="0"/>
    <n v="0"/>
    <n v="0"/>
    <x v="1"/>
    <x v="3"/>
  </r>
  <r>
    <s v="41-06-00-050"/>
    <x v="17"/>
    <s v="C-4102-1500-14"/>
    <s v="C"/>
    <s v="4102"/>
    <s v="1500"/>
    <s v="14"/>
    <m/>
    <m/>
    <m/>
    <m/>
    <m/>
    <s v="Propios"/>
    <s v="27"/>
    <s v="CSF"/>
    <x v="4"/>
    <n v="20129504967"/>
    <n v="0"/>
    <n v="0"/>
    <n v="20129504967"/>
    <n v="0"/>
    <n v="18607595701"/>
    <n v="1521909266"/>
    <n v="17230518420"/>
    <n v="0"/>
    <n v="0"/>
    <n v="0"/>
    <n v="73858533"/>
    <n v="0"/>
    <n v="0"/>
    <n v="0"/>
    <n v="0"/>
    <x v="1"/>
    <x v="4"/>
  </r>
  <r>
    <s v="41-06-00-050"/>
    <x v="17"/>
    <s v="C-4102-1500-15"/>
    <s v="C"/>
    <s v="4102"/>
    <s v="1500"/>
    <s v="15"/>
    <m/>
    <m/>
    <m/>
    <m/>
    <m/>
    <s v="Propios"/>
    <s v="27"/>
    <s v="CSF"/>
    <x v="16"/>
    <n v="188732399"/>
    <n v="0"/>
    <n v="0"/>
    <n v="188732399"/>
    <n v="0"/>
    <n v="15272588"/>
    <n v="173459811"/>
    <n v="0"/>
    <n v="0"/>
    <n v="0"/>
    <n v="0"/>
    <n v="105252576"/>
    <n v="0"/>
    <n v="0"/>
    <n v="0"/>
    <n v="0"/>
    <x v="1"/>
    <x v="8"/>
  </r>
  <r>
    <s v="41-06-00-050"/>
    <x v="17"/>
    <s v="C-4102-1500-16"/>
    <s v="C"/>
    <s v="4102"/>
    <s v="1500"/>
    <s v="16"/>
    <m/>
    <m/>
    <m/>
    <m/>
    <m/>
    <s v="Propios"/>
    <s v="27"/>
    <s v="CSF"/>
    <x v="17"/>
    <n v="48395254"/>
    <n v="0"/>
    <n v="0"/>
    <n v="48395254"/>
    <n v="0"/>
    <n v="11572254"/>
    <n v="36823000"/>
    <n v="0"/>
    <n v="0"/>
    <n v="0"/>
    <n v="0"/>
    <n v="39724339"/>
    <n v="0"/>
    <n v="0"/>
    <n v="0"/>
    <n v="0"/>
    <x v="1"/>
    <x v="9"/>
  </r>
  <r>
    <s v="41-06-00-050"/>
    <x v="17"/>
    <s v="C-4102-1500-18"/>
    <s v="C"/>
    <s v="4102"/>
    <s v="1500"/>
    <s v="18"/>
    <m/>
    <m/>
    <m/>
    <m/>
    <m/>
    <s v="Nación"/>
    <s v="10"/>
    <s v="CSF"/>
    <x v="5"/>
    <n v="52332957393"/>
    <n v="0"/>
    <n v="0"/>
    <n v="52332957393"/>
    <n v="0"/>
    <n v="16228390106"/>
    <n v="36104567287"/>
    <n v="16228390106"/>
    <n v="0"/>
    <n v="0"/>
    <n v="0"/>
    <n v="579908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1"/>
    <s v="CSF"/>
    <x v="5"/>
    <n v="855316867"/>
    <n v="0"/>
    <n v="0"/>
    <n v="855316867"/>
    <n v="0"/>
    <n v="2000000"/>
    <n v="853316867"/>
    <n v="0"/>
    <n v="0"/>
    <n v="0"/>
    <n v="0"/>
    <n v="131178200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7"/>
    <s v="CSF"/>
    <x v="5"/>
    <n v="191721150"/>
    <n v="0"/>
    <n v="0"/>
    <n v="191721150"/>
    <n v="0"/>
    <n v="0"/>
    <n v="191721150"/>
    <n v="0"/>
    <n v="0"/>
    <n v="0"/>
    <n v="0"/>
    <n v="5753000"/>
    <n v="0"/>
    <n v="0"/>
    <n v="0"/>
    <n v="0"/>
    <x v="1"/>
    <x v="5"/>
  </r>
  <r>
    <s v="41-06-00-050"/>
    <x v="17"/>
    <s v="C-4199-1500-7"/>
    <s v="C"/>
    <s v="4199"/>
    <s v="1500"/>
    <s v="7"/>
    <m/>
    <m/>
    <m/>
    <m/>
    <m/>
    <s v="Propios"/>
    <s v="27"/>
    <s v="CSF"/>
    <x v="19"/>
    <n v="74577400"/>
    <n v="0"/>
    <n v="0"/>
    <n v="74577400"/>
    <n v="0"/>
    <n v="4450400"/>
    <n v="70127000"/>
    <n v="0"/>
    <n v="0"/>
    <n v="0"/>
    <n v="0"/>
    <n v="495800000"/>
    <n v="0"/>
    <n v="0"/>
    <n v="0"/>
    <n v="0"/>
    <x v="1"/>
    <x v="11"/>
  </r>
  <r>
    <s v="41-06-00-050"/>
    <x v="17"/>
    <s v="C-4199-1500-8"/>
    <s v="C"/>
    <s v="4199"/>
    <s v="1500"/>
    <s v="8"/>
    <m/>
    <m/>
    <m/>
    <m/>
    <m/>
    <s v="Propios"/>
    <s v="27"/>
    <s v="CSF"/>
    <x v="20"/>
    <n v="2064455628"/>
    <n v="0"/>
    <n v="0"/>
    <n v="2064455628"/>
    <n v="0"/>
    <n v="1728481052"/>
    <n v="335974576"/>
    <n v="905201052"/>
    <n v="0"/>
    <n v="0"/>
    <n v="0"/>
    <n v="42278000"/>
    <n v="0"/>
    <n v="0"/>
    <n v="0"/>
    <n v="0"/>
    <x v="1"/>
    <x v="12"/>
  </r>
  <r>
    <s v="41-06-00-052"/>
    <x v="18"/>
    <s v="A-02-02"/>
    <s v="A"/>
    <s v="02"/>
    <s v="02"/>
    <m/>
    <m/>
    <m/>
    <m/>
    <m/>
    <m/>
    <s v="Propios"/>
    <s v="27"/>
    <s v="CSF"/>
    <x v="9"/>
    <n v="243947525"/>
    <n v="0"/>
    <n v="0"/>
    <n v="243947525"/>
    <n v="0"/>
    <n v="0"/>
    <n v="243947525"/>
    <n v="0"/>
    <n v="0"/>
    <n v="0"/>
    <n v="0"/>
    <n v="35134800"/>
    <n v="0"/>
    <n v="0"/>
    <n v="0"/>
    <n v="0"/>
    <x v="0"/>
    <x v="6"/>
  </r>
  <r>
    <s v="41-06-00-052"/>
    <x v="18"/>
    <s v="A-08-01"/>
    <s v="A"/>
    <s v="08"/>
    <s v="01"/>
    <m/>
    <m/>
    <m/>
    <m/>
    <m/>
    <m/>
    <s v="Propios"/>
    <s v="27"/>
    <s v="CSF"/>
    <x v="2"/>
    <n v="49400000"/>
    <n v="0"/>
    <n v="0"/>
    <n v="49400000"/>
    <n v="0"/>
    <n v="0"/>
    <n v="49400000"/>
    <n v="0"/>
    <n v="0"/>
    <n v="0"/>
    <n v="0"/>
    <n v="48513166"/>
    <n v="0"/>
    <n v="0"/>
    <n v="0"/>
    <n v="0"/>
    <x v="0"/>
    <x v="2"/>
  </r>
  <r>
    <s v="41-06-00-052"/>
    <x v="18"/>
    <s v="C-4102-1500-12"/>
    <s v="C"/>
    <s v="4102"/>
    <s v="1500"/>
    <s v="12"/>
    <m/>
    <m/>
    <m/>
    <m/>
    <m/>
    <s v="Propios"/>
    <s v="27"/>
    <s v="CSF"/>
    <x v="15"/>
    <n v="920988850"/>
    <n v="0"/>
    <n v="0"/>
    <n v="920988850"/>
    <n v="0"/>
    <n v="0"/>
    <n v="920988850"/>
    <n v="0"/>
    <n v="0"/>
    <n v="0"/>
    <n v="0"/>
    <n v="264811385"/>
    <n v="0"/>
    <n v="0"/>
    <n v="0"/>
    <n v="0"/>
    <x v="1"/>
    <x v="7"/>
  </r>
  <r>
    <s v="41-06-00-052"/>
    <x v="1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75432021"/>
    <n v="0"/>
    <n v="0"/>
    <n v="0"/>
    <n v="0"/>
    <x v="1"/>
    <x v="3"/>
  </r>
  <r>
    <s v="41-06-00-052"/>
    <x v="18"/>
    <s v="C-4102-1500-13"/>
    <s v="C"/>
    <s v="4102"/>
    <s v="1500"/>
    <s v="13"/>
    <m/>
    <m/>
    <m/>
    <m/>
    <m/>
    <s v="Propios"/>
    <s v="27"/>
    <s v="CSF"/>
    <x v="3"/>
    <n v="4549202810"/>
    <n v="0"/>
    <n v="0"/>
    <n v="4549202810"/>
    <n v="0"/>
    <n v="2595743950"/>
    <n v="1953458860"/>
    <n v="2595743950"/>
    <n v="0"/>
    <n v="0"/>
    <n v="0"/>
    <n v="9483400"/>
    <n v="0"/>
    <n v="0"/>
    <n v="0"/>
    <n v="0"/>
    <x v="1"/>
    <x v="3"/>
  </r>
  <r>
    <s v="41-06-00-052"/>
    <x v="18"/>
    <s v="C-4102-1500-14"/>
    <s v="C"/>
    <s v="4102"/>
    <s v="1500"/>
    <s v="14"/>
    <m/>
    <m/>
    <m/>
    <m/>
    <m/>
    <s v="Propios"/>
    <s v="27"/>
    <s v="CSF"/>
    <x v="4"/>
    <n v="22484361638"/>
    <n v="0"/>
    <n v="0"/>
    <n v="22484361638"/>
    <n v="0"/>
    <n v="0"/>
    <n v="22484361638"/>
    <n v="0"/>
    <n v="0"/>
    <n v="0"/>
    <n v="0"/>
    <n v="1300000"/>
    <n v="0"/>
    <n v="0"/>
    <n v="0"/>
    <n v="0"/>
    <x v="1"/>
    <x v="4"/>
  </r>
  <r>
    <s v="41-06-00-052"/>
    <x v="18"/>
    <s v="C-4102-1500-15"/>
    <s v="C"/>
    <s v="4102"/>
    <s v="1500"/>
    <s v="15"/>
    <m/>
    <m/>
    <m/>
    <m/>
    <m/>
    <s v="Propios"/>
    <s v="27"/>
    <s v="CSF"/>
    <x v="16"/>
    <n v="238911807"/>
    <n v="0"/>
    <n v="0"/>
    <n v="238911807"/>
    <n v="0"/>
    <n v="0"/>
    <n v="238911807"/>
    <n v="0"/>
    <n v="0"/>
    <n v="0"/>
    <n v="0"/>
    <n v="49920000"/>
    <n v="0"/>
    <n v="0"/>
    <n v="0"/>
    <n v="0"/>
    <x v="1"/>
    <x v="8"/>
  </r>
  <r>
    <s v="41-06-00-052"/>
    <x v="18"/>
    <s v="C-4102-1500-16"/>
    <s v="C"/>
    <s v="4102"/>
    <s v="1500"/>
    <s v="16"/>
    <m/>
    <m/>
    <m/>
    <m/>
    <m/>
    <s v="Propios"/>
    <s v="27"/>
    <s v="CSF"/>
    <x v="17"/>
    <n v="59522422"/>
    <n v="0"/>
    <n v="0"/>
    <n v="59522422"/>
    <n v="0"/>
    <n v="0"/>
    <n v="59522422"/>
    <n v="0"/>
    <n v="0"/>
    <n v="0"/>
    <n v="0"/>
    <n v="210000000"/>
    <n v="0"/>
    <n v="0"/>
    <n v="0"/>
    <n v="0"/>
    <x v="1"/>
    <x v="9"/>
  </r>
  <r>
    <s v="41-06-00-052"/>
    <x v="18"/>
    <s v="C-4102-1500-18"/>
    <s v="C"/>
    <s v="4102"/>
    <s v="1500"/>
    <s v="18"/>
    <m/>
    <m/>
    <m/>
    <m/>
    <m/>
    <s v="Nación"/>
    <s v="10"/>
    <s v="CSF"/>
    <x v="5"/>
    <n v="144200845142"/>
    <n v="0"/>
    <n v="0"/>
    <n v="144200845142"/>
    <n v="0"/>
    <n v="0"/>
    <n v="144200845142"/>
    <n v="0"/>
    <n v="0"/>
    <n v="0"/>
    <n v="0"/>
    <n v="11710153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1"/>
    <s v="CSF"/>
    <x v="5"/>
    <n v="1857036667"/>
    <n v="0"/>
    <n v="0"/>
    <n v="1857036667"/>
    <n v="0"/>
    <n v="0"/>
    <n v="1857036667"/>
    <n v="0"/>
    <n v="0"/>
    <n v="0"/>
    <n v="0"/>
    <n v="87698364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7"/>
    <s v="CSF"/>
    <x v="5"/>
    <n v="107459120"/>
    <n v="0"/>
    <n v="0"/>
    <n v="107459120"/>
    <n v="0"/>
    <n v="0"/>
    <n v="107459120"/>
    <n v="0"/>
    <n v="0"/>
    <n v="0"/>
    <n v="0"/>
    <n v="20670000"/>
    <n v="0"/>
    <n v="0"/>
    <n v="0"/>
    <n v="0"/>
    <x v="1"/>
    <x v="5"/>
  </r>
  <r>
    <s v="41-06-00-052"/>
    <x v="18"/>
    <s v="C-4199-1500-7"/>
    <s v="C"/>
    <s v="4199"/>
    <s v="1500"/>
    <s v="7"/>
    <m/>
    <m/>
    <m/>
    <m/>
    <m/>
    <s v="Propios"/>
    <s v="27"/>
    <s v="CSF"/>
    <x v="19"/>
    <n v="108059600"/>
    <n v="0"/>
    <n v="0"/>
    <n v="108059600"/>
    <n v="0"/>
    <n v="0"/>
    <n v="108059600"/>
    <n v="0"/>
    <n v="0"/>
    <n v="0"/>
    <n v="0"/>
    <n v="343000"/>
    <n v="0"/>
    <n v="0"/>
    <n v="0"/>
    <n v="0"/>
    <x v="1"/>
    <x v="11"/>
  </r>
  <r>
    <s v="41-06-00-052"/>
    <x v="18"/>
    <s v="C-4199-1500-8"/>
    <s v="C"/>
    <s v="4199"/>
    <s v="1500"/>
    <s v="8"/>
    <m/>
    <m/>
    <m/>
    <m/>
    <m/>
    <s v="Propios"/>
    <s v="27"/>
    <s v="CSF"/>
    <x v="20"/>
    <n v="2067761757"/>
    <n v="0"/>
    <n v="0"/>
    <n v="2067761757"/>
    <n v="0"/>
    <n v="0"/>
    <n v="2067761757"/>
    <n v="0"/>
    <n v="0"/>
    <n v="0"/>
    <n v="0"/>
    <n v="497291000"/>
    <n v="0"/>
    <n v="0"/>
    <n v="0"/>
    <n v="0"/>
    <x v="1"/>
    <x v="12"/>
  </r>
  <r>
    <s v="41-06-00-054"/>
    <x v="19"/>
    <s v="A-02-02"/>
    <s v="A"/>
    <s v="02"/>
    <s v="02"/>
    <m/>
    <m/>
    <m/>
    <m/>
    <m/>
    <m/>
    <s v="Propios"/>
    <s v="27"/>
    <s v="CSF"/>
    <x v="9"/>
    <n v="325380894"/>
    <n v="0"/>
    <n v="0"/>
    <n v="325380894"/>
    <n v="0"/>
    <n v="0"/>
    <n v="325380894"/>
    <n v="0"/>
    <n v="0"/>
    <n v="0"/>
    <n v="0"/>
    <n v="614000"/>
    <n v="0"/>
    <n v="0"/>
    <n v="0"/>
    <n v="0"/>
    <x v="0"/>
    <x v="6"/>
  </r>
  <r>
    <s v="41-06-00-054"/>
    <x v="19"/>
    <s v="A-08-01"/>
    <s v="A"/>
    <s v="08"/>
    <s v="01"/>
    <m/>
    <m/>
    <m/>
    <m/>
    <m/>
    <m/>
    <s v="Propios"/>
    <s v="27"/>
    <s v="CSF"/>
    <x v="2"/>
    <n v="149585658"/>
    <n v="0"/>
    <n v="0"/>
    <n v="149585658"/>
    <n v="0"/>
    <n v="0"/>
    <n v="149585658"/>
    <n v="0"/>
    <n v="0"/>
    <n v="0"/>
    <n v="0"/>
    <n v="96000000"/>
    <n v="0"/>
    <n v="0"/>
    <n v="0"/>
    <n v="0"/>
    <x v="0"/>
    <x v="2"/>
  </r>
  <r>
    <s v="41-06-00-054"/>
    <x v="19"/>
    <s v="C-4102-1500-12"/>
    <s v="C"/>
    <s v="4102"/>
    <s v="1500"/>
    <s v="12"/>
    <m/>
    <m/>
    <m/>
    <m/>
    <m/>
    <s v="Propios"/>
    <s v="27"/>
    <s v="CSF"/>
    <x v="15"/>
    <n v="4802556"/>
    <n v="0"/>
    <n v="0"/>
    <n v="4802556"/>
    <n v="0"/>
    <n v="0"/>
    <n v="4802556"/>
    <n v="0"/>
    <n v="0"/>
    <n v="0"/>
    <n v="0"/>
    <n v="1902000"/>
    <n v="0"/>
    <n v="0"/>
    <n v="0"/>
    <n v="0"/>
    <x v="1"/>
    <x v="7"/>
  </r>
  <r>
    <s v="41-06-00-054"/>
    <x v="1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24469686"/>
    <n v="0"/>
    <n v="0"/>
    <n v="0"/>
    <n v="0"/>
    <x v="1"/>
    <x v="3"/>
  </r>
  <r>
    <s v="41-06-00-054"/>
    <x v="19"/>
    <s v="C-4102-1500-13"/>
    <s v="C"/>
    <s v="4102"/>
    <s v="1500"/>
    <s v="13"/>
    <m/>
    <m/>
    <m/>
    <m/>
    <m/>
    <s v="Propios"/>
    <s v="27"/>
    <s v="CSF"/>
    <x v="3"/>
    <n v="4091909579"/>
    <n v="0"/>
    <n v="0"/>
    <n v="4091909579"/>
    <n v="0"/>
    <n v="3284160980"/>
    <n v="807748599"/>
    <n v="3284160980"/>
    <n v="0"/>
    <n v="0"/>
    <n v="0"/>
    <n v="32000000"/>
    <n v="0"/>
    <n v="0"/>
    <n v="0"/>
    <n v="0"/>
    <x v="1"/>
    <x v="3"/>
  </r>
  <r>
    <s v="41-06-00-054"/>
    <x v="19"/>
    <s v="C-4102-1500-14"/>
    <s v="C"/>
    <s v="4102"/>
    <s v="1500"/>
    <s v="14"/>
    <m/>
    <m/>
    <m/>
    <m/>
    <m/>
    <s v="Propios"/>
    <s v="27"/>
    <s v="CSF"/>
    <x v="4"/>
    <n v="10717919939"/>
    <n v="0"/>
    <n v="0"/>
    <n v="10717919939"/>
    <n v="0"/>
    <n v="9767395030"/>
    <n v="950524909"/>
    <n v="9767395030"/>
    <n v="0"/>
    <n v="0"/>
    <n v="0"/>
    <n v="113716000"/>
    <n v="0"/>
    <n v="0"/>
    <n v="0"/>
    <n v="0"/>
    <x v="1"/>
    <x v="4"/>
  </r>
  <r>
    <s v="41-06-00-054"/>
    <x v="19"/>
    <s v="C-4102-1500-15"/>
    <s v="C"/>
    <s v="4102"/>
    <s v="1500"/>
    <s v="15"/>
    <m/>
    <m/>
    <m/>
    <m/>
    <m/>
    <s v="Propios"/>
    <s v="27"/>
    <s v="CSF"/>
    <x v="16"/>
    <n v="123788957"/>
    <n v="0"/>
    <n v="0"/>
    <n v="123788957"/>
    <n v="0"/>
    <n v="0"/>
    <n v="123788957"/>
    <n v="0"/>
    <n v="0"/>
    <n v="0"/>
    <n v="0"/>
    <n v="161185000"/>
    <n v="0"/>
    <n v="0"/>
    <n v="0"/>
    <n v="0"/>
    <x v="1"/>
    <x v="8"/>
  </r>
  <r>
    <s v="41-06-00-054"/>
    <x v="19"/>
    <s v="C-4102-1500-16"/>
    <s v="C"/>
    <s v="4102"/>
    <s v="1500"/>
    <s v="16"/>
    <m/>
    <m/>
    <m/>
    <m/>
    <m/>
    <s v="Propios"/>
    <s v="27"/>
    <s v="CSF"/>
    <x v="17"/>
    <n v="66838232"/>
    <n v="0"/>
    <n v="0"/>
    <n v="66838232"/>
    <n v="0"/>
    <n v="0"/>
    <n v="66838232"/>
    <n v="0"/>
    <n v="0"/>
    <n v="0"/>
    <n v="0"/>
    <n v="360000"/>
    <n v="0"/>
    <n v="0"/>
    <n v="0"/>
    <n v="0"/>
    <x v="1"/>
    <x v="9"/>
  </r>
  <r>
    <s v="41-06-00-054"/>
    <x v="19"/>
    <s v="C-4102-1500-18"/>
    <s v="C"/>
    <s v="4102"/>
    <s v="1500"/>
    <s v="18"/>
    <m/>
    <m/>
    <m/>
    <m/>
    <m/>
    <s v="Nación"/>
    <s v="10"/>
    <s v="CSF"/>
    <x v="5"/>
    <n v="95821786186"/>
    <n v="0"/>
    <n v="0"/>
    <n v="95821786186"/>
    <n v="0"/>
    <n v="41600536199"/>
    <n v="54221249987"/>
    <n v="41600536199"/>
    <n v="0"/>
    <n v="0"/>
    <n v="0"/>
    <n v="630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1"/>
    <s v="CSF"/>
    <x v="5"/>
    <n v="1523130067"/>
    <n v="0"/>
    <n v="0"/>
    <n v="1523130067"/>
    <n v="0"/>
    <n v="0"/>
    <n v="1523130067"/>
    <n v="0"/>
    <n v="0"/>
    <n v="0"/>
    <n v="0"/>
    <n v="11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7"/>
    <s v="CSF"/>
    <x v="5"/>
    <n v="75299150"/>
    <n v="0"/>
    <n v="0"/>
    <n v="75299150"/>
    <n v="0"/>
    <n v="0"/>
    <n v="75299150"/>
    <n v="0"/>
    <n v="0"/>
    <n v="0"/>
    <n v="0"/>
    <n v="367147654"/>
    <n v="0"/>
    <n v="0"/>
    <n v="0"/>
    <n v="0"/>
    <x v="1"/>
    <x v="5"/>
  </r>
  <r>
    <s v="41-06-00-054"/>
    <x v="19"/>
    <s v="C-4199-1500-7"/>
    <s v="C"/>
    <s v="4199"/>
    <s v="1500"/>
    <s v="7"/>
    <m/>
    <m/>
    <m/>
    <m/>
    <m/>
    <s v="Propios"/>
    <s v="27"/>
    <s v="CSF"/>
    <x v="19"/>
    <n v="102457300"/>
    <n v="0"/>
    <n v="0"/>
    <n v="102457300"/>
    <n v="0"/>
    <n v="0"/>
    <n v="102457300"/>
    <n v="0"/>
    <n v="0"/>
    <n v="0"/>
    <n v="0"/>
    <n v="6031522882"/>
    <n v="0"/>
    <n v="0"/>
    <n v="0"/>
    <n v="0"/>
    <x v="1"/>
    <x v="11"/>
  </r>
  <r>
    <s v="41-06-00-054"/>
    <x v="19"/>
    <s v="C-4199-1500-8"/>
    <s v="C"/>
    <s v="4199"/>
    <s v="1500"/>
    <s v="8"/>
    <m/>
    <m/>
    <m/>
    <m/>
    <m/>
    <s v="Propios"/>
    <s v="27"/>
    <s v="CSF"/>
    <x v="20"/>
    <n v="1408637561"/>
    <n v="0"/>
    <n v="0"/>
    <n v="1408637561"/>
    <n v="0"/>
    <n v="0"/>
    <n v="1408637561"/>
    <n v="0"/>
    <n v="0"/>
    <n v="0"/>
    <n v="0"/>
    <n v="13770150156"/>
    <n v="0"/>
    <n v="0"/>
    <n v="0"/>
    <n v="0"/>
    <x v="1"/>
    <x v="12"/>
  </r>
  <r>
    <s v="41-06-00-063"/>
    <x v="20"/>
    <s v="A-02-02"/>
    <s v="A"/>
    <s v="02"/>
    <s v="02"/>
    <m/>
    <m/>
    <m/>
    <m/>
    <m/>
    <m/>
    <s v="Propios"/>
    <s v="27"/>
    <s v="CSF"/>
    <x v="9"/>
    <n v="105478552"/>
    <n v="0"/>
    <n v="0"/>
    <n v="105478552"/>
    <n v="0"/>
    <n v="0"/>
    <n v="105478552"/>
    <n v="0"/>
    <n v="0"/>
    <n v="0"/>
    <n v="0"/>
    <n v="50775866491"/>
    <n v="0"/>
    <n v="0"/>
    <n v="0"/>
    <n v="0"/>
    <x v="0"/>
    <x v="6"/>
  </r>
  <r>
    <s v="41-06-00-063"/>
    <x v="20"/>
    <s v="A-08-01"/>
    <s v="A"/>
    <s v="08"/>
    <s v="01"/>
    <m/>
    <m/>
    <m/>
    <m/>
    <m/>
    <m/>
    <s v="Propios"/>
    <s v="27"/>
    <s v="CSF"/>
    <x v="2"/>
    <n v="27740449"/>
    <n v="0"/>
    <n v="0"/>
    <n v="27740449"/>
    <n v="0"/>
    <n v="0"/>
    <n v="27740449"/>
    <n v="0"/>
    <n v="0"/>
    <n v="0"/>
    <n v="0"/>
    <n v="546798665"/>
    <n v="0"/>
    <n v="0"/>
    <n v="0"/>
    <n v="0"/>
    <x v="0"/>
    <x v="2"/>
  </r>
  <r>
    <s v="41-06-00-063"/>
    <x v="20"/>
    <s v="C-4102-1500-12"/>
    <s v="C"/>
    <s v="4102"/>
    <s v="1500"/>
    <s v="12"/>
    <m/>
    <m/>
    <m/>
    <m/>
    <m/>
    <s v="Propios"/>
    <s v="27"/>
    <s v="CSF"/>
    <x v="15"/>
    <n v="99241723"/>
    <n v="0"/>
    <n v="0"/>
    <n v="99241723"/>
    <n v="0"/>
    <n v="0"/>
    <n v="99241723"/>
    <n v="0"/>
    <n v="0"/>
    <n v="0"/>
    <n v="0"/>
    <n v="13821835279"/>
    <n v="0"/>
    <n v="0"/>
    <n v="0"/>
    <n v="0"/>
    <x v="1"/>
    <x v="7"/>
  </r>
  <r>
    <s v="41-06-00-063"/>
    <x v="20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194737667"/>
    <n v="0"/>
    <n v="0"/>
    <n v="0"/>
    <n v="0"/>
    <x v="1"/>
    <x v="3"/>
  </r>
  <r>
    <s v="41-06-00-063"/>
    <x v="20"/>
    <s v="C-4102-1500-13"/>
    <s v="C"/>
    <s v="4102"/>
    <s v="1500"/>
    <s v="13"/>
    <m/>
    <m/>
    <m/>
    <m/>
    <m/>
    <s v="Propios"/>
    <s v="27"/>
    <s v="CSF"/>
    <x v="3"/>
    <n v="4645307128"/>
    <n v="0"/>
    <n v="0"/>
    <n v="4645307128"/>
    <n v="0"/>
    <n v="4009868910"/>
    <n v="635438218"/>
    <n v="3978347410"/>
    <n v="0"/>
    <n v="0"/>
    <n v="0"/>
    <n v="150000000"/>
    <n v="0"/>
    <n v="0"/>
    <n v="0"/>
    <n v="0"/>
    <x v="1"/>
    <x v="3"/>
  </r>
  <r>
    <s v="41-06-00-063"/>
    <x v="20"/>
    <s v="C-4102-1500-14"/>
    <s v="C"/>
    <s v="4102"/>
    <s v="1500"/>
    <s v="14"/>
    <m/>
    <m/>
    <m/>
    <m/>
    <m/>
    <s v="Propios"/>
    <s v="26"/>
    <s v="CSF"/>
    <x v="4"/>
    <n v="442414560"/>
    <n v="0"/>
    <n v="0"/>
    <n v="442414560"/>
    <n v="0"/>
    <n v="442414560"/>
    <n v="0"/>
    <n v="442414560"/>
    <n v="0"/>
    <n v="0"/>
    <n v="0"/>
    <n v="949309000"/>
    <n v="0"/>
    <n v="0"/>
    <n v="0"/>
    <n v="0"/>
    <x v="1"/>
    <x v="4"/>
  </r>
  <r>
    <s v="41-06-00-063"/>
    <x v="20"/>
    <s v="C-4102-1500-14"/>
    <s v="C"/>
    <s v="4102"/>
    <s v="1500"/>
    <s v="14"/>
    <m/>
    <m/>
    <m/>
    <m/>
    <m/>
    <s v="Propios"/>
    <s v="27"/>
    <s v="CSF"/>
    <x v="4"/>
    <n v="15318344971"/>
    <n v="0"/>
    <n v="0"/>
    <n v="15318344971"/>
    <n v="0"/>
    <n v="13830698710"/>
    <n v="1487646261"/>
    <n v="13793875710"/>
    <n v="0"/>
    <n v="0"/>
    <n v="0"/>
    <n v="98615376721"/>
    <n v="0"/>
    <n v="0"/>
    <n v="0"/>
    <n v="0"/>
    <x v="1"/>
    <x v="4"/>
  </r>
  <r>
    <s v="41-06-00-063"/>
    <x v="20"/>
    <s v="C-4102-1500-15"/>
    <s v="C"/>
    <s v="4102"/>
    <s v="1500"/>
    <s v="15"/>
    <m/>
    <m/>
    <m/>
    <m/>
    <m/>
    <s v="Propios"/>
    <s v="27"/>
    <s v="CSF"/>
    <x v="16"/>
    <n v="80323119"/>
    <n v="0"/>
    <n v="0"/>
    <n v="80323119"/>
    <n v="0"/>
    <n v="0"/>
    <n v="80323119"/>
    <n v="0"/>
    <n v="0"/>
    <n v="0"/>
    <n v="0"/>
    <n v="127702392685"/>
    <n v="2689495122"/>
    <n v="0"/>
    <n v="0"/>
    <n v="0"/>
    <x v="1"/>
    <x v="8"/>
  </r>
  <r>
    <s v="41-06-00-063"/>
    <x v="20"/>
    <s v="C-4102-1500-16"/>
    <s v="C"/>
    <s v="4102"/>
    <s v="1500"/>
    <s v="16"/>
    <m/>
    <m/>
    <m/>
    <m/>
    <m/>
    <s v="Propios"/>
    <s v="27"/>
    <s v="CSF"/>
    <x v="17"/>
    <n v="48153624"/>
    <n v="0"/>
    <n v="0"/>
    <n v="48153624"/>
    <n v="0"/>
    <n v="0"/>
    <n v="48153624"/>
    <n v="0"/>
    <n v="0"/>
    <n v="0"/>
    <n v="0"/>
    <n v="31781694235"/>
    <n v="0"/>
    <n v="0"/>
    <n v="0"/>
    <n v="0"/>
    <x v="1"/>
    <x v="9"/>
  </r>
  <r>
    <s v="41-06-00-063"/>
    <x v="20"/>
    <s v="C-4102-1500-18"/>
    <s v="C"/>
    <s v="4102"/>
    <s v="1500"/>
    <s v="18"/>
    <m/>
    <m/>
    <m/>
    <m/>
    <m/>
    <s v="Nación"/>
    <s v="10"/>
    <s v="CSF"/>
    <x v="5"/>
    <n v="26938903911"/>
    <n v="0"/>
    <n v="0"/>
    <n v="26938903911"/>
    <n v="0"/>
    <n v="12684178561"/>
    <n v="14254725350"/>
    <n v="12684178561"/>
    <n v="0"/>
    <n v="0"/>
    <n v="0"/>
    <n v="3403507333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1"/>
    <s v="CSF"/>
    <x v="5"/>
    <n v="521410267"/>
    <n v="0"/>
    <n v="0"/>
    <n v="521410267"/>
    <n v="0"/>
    <n v="0"/>
    <n v="521410267"/>
    <n v="0"/>
    <n v="0"/>
    <n v="0"/>
    <n v="0"/>
    <n v="3477410012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7"/>
    <s v="CSF"/>
    <x v="5"/>
    <n v="39649200"/>
    <n v="0"/>
    <n v="0"/>
    <n v="39649200"/>
    <n v="0"/>
    <n v="0"/>
    <n v="39649200"/>
    <n v="0"/>
    <n v="0"/>
    <n v="0"/>
    <n v="0"/>
    <n v="57000000"/>
    <n v="0"/>
    <n v="0"/>
    <n v="0"/>
    <n v="0"/>
    <x v="1"/>
    <x v="5"/>
  </r>
  <r>
    <s v="41-06-00-063"/>
    <x v="20"/>
    <s v="C-4199-1500-7"/>
    <s v="C"/>
    <s v="4199"/>
    <s v="1500"/>
    <s v="7"/>
    <m/>
    <m/>
    <m/>
    <m/>
    <m/>
    <s v="Propios"/>
    <s v="27"/>
    <s v="CSF"/>
    <x v="19"/>
    <n v="96103600"/>
    <n v="0"/>
    <n v="0"/>
    <n v="96103600"/>
    <n v="0"/>
    <n v="0"/>
    <n v="96103600"/>
    <n v="0"/>
    <n v="0"/>
    <n v="0"/>
    <n v="0"/>
    <n v="35650000"/>
    <n v="0"/>
    <n v="0"/>
    <n v="0"/>
    <n v="0"/>
    <x v="1"/>
    <x v="11"/>
  </r>
  <r>
    <s v="41-06-00-063"/>
    <x v="20"/>
    <s v="C-4199-1500-8"/>
    <s v="C"/>
    <s v="4199"/>
    <s v="1500"/>
    <s v="8"/>
    <m/>
    <m/>
    <m/>
    <m/>
    <m/>
    <s v="Propios"/>
    <s v="27"/>
    <s v="CSF"/>
    <x v="20"/>
    <n v="906570458"/>
    <n v="0"/>
    <n v="0"/>
    <n v="906570458"/>
    <n v="0"/>
    <n v="258393500"/>
    <n v="648176958"/>
    <n v="0"/>
    <n v="0"/>
    <n v="0"/>
    <n v="0"/>
    <n v="547885"/>
    <n v="0"/>
    <n v="0"/>
    <n v="0"/>
    <n v="0"/>
    <x v="1"/>
    <x v="12"/>
  </r>
  <r>
    <s v="41-06-00-066"/>
    <x v="21"/>
    <s v="A-02-02"/>
    <s v="A"/>
    <s v="02"/>
    <s v="02"/>
    <m/>
    <m/>
    <m/>
    <m/>
    <m/>
    <m/>
    <s v="Propios"/>
    <s v="27"/>
    <s v="CSF"/>
    <x v="9"/>
    <n v="185196262"/>
    <n v="0"/>
    <n v="0"/>
    <n v="185196262"/>
    <n v="0"/>
    <n v="0"/>
    <n v="185196262"/>
    <n v="0"/>
    <n v="0"/>
    <n v="0"/>
    <n v="0"/>
    <n v="1354240850"/>
    <n v="0"/>
    <n v="0"/>
    <n v="0"/>
    <n v="0"/>
    <x v="0"/>
    <x v="6"/>
  </r>
  <r>
    <s v="41-06-00-066"/>
    <x v="21"/>
    <s v="A-08-01"/>
    <s v="A"/>
    <s v="08"/>
    <s v="01"/>
    <m/>
    <m/>
    <m/>
    <m/>
    <m/>
    <m/>
    <s v="Propios"/>
    <s v="27"/>
    <s v="CSF"/>
    <x v="2"/>
    <n v="30437000"/>
    <n v="0"/>
    <n v="0"/>
    <n v="30437000"/>
    <n v="0"/>
    <n v="0"/>
    <n v="30437000"/>
    <n v="0"/>
    <n v="0"/>
    <n v="0"/>
    <n v="0"/>
    <n v="1191900112"/>
    <n v="0"/>
    <n v="0"/>
    <n v="0"/>
    <n v="0"/>
    <x v="0"/>
    <x v="2"/>
  </r>
  <r>
    <s v="41-06-00-066"/>
    <x v="21"/>
    <s v="C-4102-1500-12"/>
    <s v="C"/>
    <s v="4102"/>
    <s v="1500"/>
    <s v="12"/>
    <m/>
    <m/>
    <m/>
    <m/>
    <m/>
    <s v="Propios"/>
    <s v="27"/>
    <s v="CSF"/>
    <x v="15"/>
    <n v="4148514"/>
    <n v="0"/>
    <n v="0"/>
    <n v="4148514"/>
    <n v="0"/>
    <n v="0"/>
    <n v="4148514"/>
    <n v="0"/>
    <n v="0"/>
    <n v="0"/>
    <n v="0"/>
    <n v="73858533"/>
    <n v="0"/>
    <n v="0"/>
    <n v="0"/>
    <n v="0"/>
    <x v="1"/>
    <x v="7"/>
  </r>
  <r>
    <s v="41-06-00-066"/>
    <x v="2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4856736"/>
    <n v="0"/>
    <n v="0"/>
    <n v="0"/>
    <n v="0"/>
    <x v="1"/>
    <x v="3"/>
  </r>
  <r>
    <s v="41-06-00-066"/>
    <x v="21"/>
    <s v="C-4102-1500-13"/>
    <s v="C"/>
    <s v="4102"/>
    <s v="1500"/>
    <s v="13"/>
    <m/>
    <m/>
    <m/>
    <m/>
    <m/>
    <s v="Propios"/>
    <s v="27"/>
    <s v="CSF"/>
    <x v="3"/>
    <n v="5500313327"/>
    <n v="0"/>
    <n v="0"/>
    <n v="5500313327"/>
    <n v="0"/>
    <n v="4759226080"/>
    <n v="741087247"/>
    <n v="4759226080"/>
    <n v="0"/>
    <n v="0"/>
    <n v="0"/>
    <n v="10625588"/>
    <n v="0"/>
    <n v="0"/>
    <n v="0"/>
    <n v="0"/>
    <x v="1"/>
    <x v="3"/>
  </r>
  <r>
    <s v="41-06-00-066"/>
    <x v="21"/>
    <s v="C-4102-1500-14"/>
    <s v="C"/>
    <s v="4102"/>
    <s v="1500"/>
    <s v="14"/>
    <m/>
    <m/>
    <m/>
    <m/>
    <m/>
    <s v="Propios"/>
    <s v="26"/>
    <s v="CSF"/>
    <x v="4"/>
    <n v="518592360"/>
    <n v="0"/>
    <n v="0"/>
    <n v="518592360"/>
    <n v="0"/>
    <n v="518592360"/>
    <n v="0"/>
    <n v="518592360"/>
    <n v="0"/>
    <n v="0"/>
    <n v="0"/>
    <n v="421929"/>
    <n v="0"/>
    <n v="0"/>
    <n v="0"/>
    <n v="0"/>
    <x v="1"/>
    <x v="4"/>
  </r>
  <r>
    <s v="41-06-00-066"/>
    <x v="21"/>
    <s v="C-4102-1500-14"/>
    <s v="C"/>
    <s v="4102"/>
    <s v="1500"/>
    <s v="14"/>
    <m/>
    <m/>
    <m/>
    <m/>
    <m/>
    <s v="Propios"/>
    <s v="27"/>
    <s v="CSF"/>
    <x v="4"/>
    <n v="12776582390"/>
    <n v="0"/>
    <n v="0"/>
    <n v="12776582390"/>
    <n v="0"/>
    <n v="12219661990"/>
    <n v="556920400"/>
    <n v="12189758830"/>
    <n v="0"/>
    <n v="0"/>
    <n v="0"/>
    <n v="132475400"/>
    <n v="0"/>
    <n v="0"/>
    <n v="0"/>
    <n v="0"/>
    <x v="1"/>
    <x v="4"/>
  </r>
  <r>
    <s v="41-06-00-066"/>
    <x v="21"/>
    <s v="C-4102-1500-15"/>
    <s v="C"/>
    <s v="4102"/>
    <s v="1500"/>
    <s v="15"/>
    <m/>
    <m/>
    <m/>
    <m/>
    <m/>
    <s v="Propios"/>
    <s v="27"/>
    <s v="CSF"/>
    <x v="16"/>
    <n v="116776243"/>
    <n v="0"/>
    <n v="0"/>
    <n v="116776243"/>
    <n v="0"/>
    <n v="0"/>
    <n v="116776243"/>
    <n v="0"/>
    <n v="0"/>
    <n v="0"/>
    <n v="0"/>
    <n v="2311558500"/>
    <n v="0"/>
    <n v="0"/>
    <n v="0"/>
    <n v="0"/>
    <x v="1"/>
    <x v="8"/>
  </r>
  <r>
    <s v="41-06-00-066"/>
    <x v="21"/>
    <s v="C-4102-1500-16"/>
    <s v="C"/>
    <s v="4102"/>
    <s v="1500"/>
    <s v="16"/>
    <m/>
    <m/>
    <m/>
    <m/>
    <m/>
    <s v="Propios"/>
    <s v="27"/>
    <s v="CSF"/>
    <x v="17"/>
    <n v="51928468"/>
    <n v="0"/>
    <n v="0"/>
    <n v="51928468"/>
    <n v="0"/>
    <n v="0"/>
    <n v="51928468"/>
    <n v="0"/>
    <n v="0"/>
    <n v="0"/>
    <n v="0"/>
    <n v="13908000"/>
    <n v="0"/>
    <n v="0"/>
    <n v="0"/>
    <n v="0"/>
    <x v="1"/>
    <x v="9"/>
  </r>
  <r>
    <s v="41-06-00-066"/>
    <x v="21"/>
    <s v="C-4102-1500-18"/>
    <s v="C"/>
    <s v="4102"/>
    <s v="1500"/>
    <s v="18"/>
    <m/>
    <m/>
    <m/>
    <m/>
    <m/>
    <s v="Nación"/>
    <s v="10"/>
    <s v="CSF"/>
    <x v="5"/>
    <n v="48791405248"/>
    <n v="0"/>
    <n v="0"/>
    <n v="48791405248"/>
    <n v="0"/>
    <n v="16515758002"/>
    <n v="32275647246"/>
    <n v="16515758002"/>
    <n v="0"/>
    <n v="0"/>
    <n v="0"/>
    <n v="30900000"/>
    <n v="0"/>
    <n v="0"/>
    <n v="0"/>
    <n v="0"/>
    <x v="1"/>
    <x v="5"/>
  </r>
  <r>
    <s v="41-06-00-066"/>
    <x v="21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0"/>
    <n v="706913933"/>
    <n v="0"/>
    <n v="0"/>
    <n v="0"/>
    <n v="0"/>
    <n v="10000000"/>
    <n v="0"/>
    <n v="0"/>
    <n v="0"/>
    <n v="0"/>
    <x v="1"/>
    <x v="5"/>
  </r>
  <r>
    <s v="41-06-00-066"/>
    <x v="21"/>
    <s v="C-4199-1500-7"/>
    <s v="C"/>
    <s v="4199"/>
    <s v="1500"/>
    <s v="7"/>
    <m/>
    <m/>
    <m/>
    <m/>
    <m/>
    <s v="Propios"/>
    <s v="27"/>
    <s v="CSF"/>
    <x v="19"/>
    <n v="102676500"/>
    <n v="0"/>
    <n v="0"/>
    <n v="102676500"/>
    <n v="0"/>
    <n v="0"/>
    <n v="102676500"/>
    <n v="0"/>
    <n v="0"/>
    <n v="0"/>
    <n v="0"/>
    <n v="70269600"/>
    <n v="0"/>
    <n v="0"/>
    <n v="0"/>
    <n v="0"/>
    <x v="1"/>
    <x v="11"/>
  </r>
  <r>
    <s v="41-06-00-066"/>
    <x v="21"/>
    <s v="C-4199-1500-8"/>
    <s v="C"/>
    <s v="4199"/>
    <s v="1500"/>
    <s v="8"/>
    <m/>
    <m/>
    <m/>
    <m/>
    <m/>
    <s v="Propios"/>
    <s v="27"/>
    <s v="CSF"/>
    <x v="20"/>
    <n v="1243616528"/>
    <n v="0"/>
    <n v="0"/>
    <n v="1243616528"/>
    <n v="0"/>
    <n v="576561598"/>
    <n v="667054930"/>
    <n v="437204598"/>
    <n v="0"/>
    <n v="0"/>
    <n v="0"/>
    <n v="657378286"/>
    <n v="673644306"/>
    <n v="0"/>
    <n v="0"/>
    <n v="0"/>
    <x v="1"/>
    <x v="12"/>
  </r>
  <r>
    <s v="41-06-00-068"/>
    <x v="22"/>
    <s v="A-02-02"/>
    <s v="A"/>
    <s v="02"/>
    <s v="02"/>
    <m/>
    <m/>
    <m/>
    <m/>
    <m/>
    <m/>
    <s v="Propios"/>
    <s v="27"/>
    <s v="CSF"/>
    <x v="9"/>
    <n v="547448551"/>
    <n v="0"/>
    <n v="0"/>
    <n v="547448551"/>
    <n v="0"/>
    <n v="15080000"/>
    <n v="532368551"/>
    <n v="15080000"/>
    <n v="0"/>
    <n v="0"/>
    <n v="0"/>
    <n v="194217062"/>
    <n v="0"/>
    <n v="0"/>
    <n v="0"/>
    <n v="0"/>
    <x v="0"/>
    <x v="6"/>
  </r>
  <r>
    <s v="41-06-00-068"/>
    <x v="22"/>
    <s v="A-08-01"/>
    <s v="A"/>
    <s v="08"/>
    <s v="01"/>
    <m/>
    <m/>
    <m/>
    <m/>
    <m/>
    <m/>
    <s v="Propios"/>
    <s v="27"/>
    <s v="CSF"/>
    <x v="2"/>
    <n v="87264000"/>
    <n v="0"/>
    <n v="0"/>
    <n v="87264000"/>
    <n v="0"/>
    <n v="0"/>
    <n v="87264000"/>
    <n v="0"/>
    <n v="0"/>
    <n v="0"/>
    <n v="0"/>
    <n v="27178000"/>
    <n v="0"/>
    <n v="0"/>
    <n v="0"/>
    <n v="0"/>
    <x v="0"/>
    <x v="2"/>
  </r>
  <r>
    <s v="41-06-00-068"/>
    <x v="22"/>
    <s v="C-4102-1500-12"/>
    <s v="C"/>
    <s v="4102"/>
    <s v="1500"/>
    <s v="12"/>
    <m/>
    <m/>
    <m/>
    <m/>
    <m/>
    <s v="Propios"/>
    <s v="27"/>
    <s v="CSF"/>
    <x v="15"/>
    <n v="53893850"/>
    <n v="0"/>
    <n v="0"/>
    <n v="53893850"/>
    <n v="0"/>
    <n v="0"/>
    <n v="53893850"/>
    <n v="0"/>
    <n v="0"/>
    <n v="0"/>
    <n v="0"/>
    <n v="900000"/>
    <n v="0"/>
    <n v="0"/>
    <n v="0"/>
    <n v="0"/>
    <x v="1"/>
    <x v="7"/>
  </r>
  <r>
    <s v="41-06-00-068"/>
    <x v="22"/>
    <s v="C-4102-1500-13"/>
    <s v="C"/>
    <s v="4102"/>
    <s v="1500"/>
    <s v="13"/>
    <m/>
    <m/>
    <m/>
    <m/>
    <m/>
    <s v="Nación"/>
    <s v="16"/>
    <s v="CSF"/>
    <x v="3"/>
    <n v="7548862950"/>
    <n v="0"/>
    <n v="0"/>
    <n v="7548862950"/>
    <n v="0"/>
    <n v="0"/>
    <n v="7548862950"/>
    <n v="0"/>
    <n v="0"/>
    <n v="0"/>
    <n v="0"/>
    <n v="226000000"/>
    <n v="0"/>
    <n v="0"/>
    <n v="0"/>
    <n v="0"/>
    <x v="1"/>
    <x v="3"/>
  </r>
  <r>
    <s v="41-06-00-068"/>
    <x v="22"/>
    <s v="C-4102-1500-13"/>
    <s v="C"/>
    <s v="4102"/>
    <s v="1500"/>
    <s v="13"/>
    <m/>
    <m/>
    <m/>
    <m/>
    <m/>
    <s v="Propios"/>
    <s v="27"/>
    <s v="CSF"/>
    <x v="3"/>
    <n v="1596115629"/>
    <n v="0"/>
    <n v="0"/>
    <n v="1596115629"/>
    <n v="0"/>
    <n v="0"/>
    <n v="1596115629"/>
    <n v="0"/>
    <n v="0"/>
    <n v="0"/>
    <n v="0"/>
    <n v="20000000"/>
    <n v="0"/>
    <n v="0"/>
    <n v="0"/>
    <n v="0"/>
    <x v="1"/>
    <x v="3"/>
  </r>
  <r>
    <s v="41-06-00-068"/>
    <x v="22"/>
    <s v="C-4102-1500-14"/>
    <s v="C"/>
    <s v="4102"/>
    <s v="1500"/>
    <s v="14"/>
    <m/>
    <m/>
    <m/>
    <m/>
    <m/>
    <s v="Propios"/>
    <s v="27"/>
    <s v="CSF"/>
    <x v="4"/>
    <n v="22389412846"/>
    <n v="0"/>
    <n v="0"/>
    <n v="22389412846"/>
    <n v="0"/>
    <n v="18307719848"/>
    <n v="4081692998"/>
    <n v="18307719848"/>
    <n v="0"/>
    <n v="0"/>
    <n v="0"/>
    <n v="197228070"/>
    <n v="0"/>
    <n v="0"/>
    <n v="0"/>
    <n v="0"/>
    <x v="1"/>
    <x v="4"/>
  </r>
  <r>
    <s v="41-06-00-068"/>
    <x v="22"/>
    <s v="C-4102-1500-15"/>
    <s v="C"/>
    <s v="4102"/>
    <s v="1500"/>
    <s v="15"/>
    <m/>
    <m/>
    <m/>
    <m/>
    <m/>
    <s v="Propios"/>
    <s v="27"/>
    <s v="CSF"/>
    <x v="16"/>
    <n v="249926243"/>
    <n v="0"/>
    <n v="0"/>
    <n v="249926243"/>
    <n v="0"/>
    <n v="0"/>
    <n v="249926243"/>
    <n v="0"/>
    <n v="0"/>
    <n v="0"/>
    <n v="0"/>
    <n v="179000"/>
    <n v="0"/>
    <n v="0"/>
    <n v="0"/>
    <n v="0"/>
    <x v="1"/>
    <x v="8"/>
  </r>
  <r>
    <s v="41-06-00-068"/>
    <x v="22"/>
    <s v="C-4102-1500-16"/>
    <s v="C"/>
    <s v="4102"/>
    <s v="1500"/>
    <s v="16"/>
    <m/>
    <m/>
    <m/>
    <m/>
    <m/>
    <s v="Propios"/>
    <s v="27"/>
    <s v="CSF"/>
    <x v="17"/>
    <n v="50461890"/>
    <n v="0"/>
    <n v="0"/>
    <n v="50461890"/>
    <n v="0"/>
    <n v="0"/>
    <n v="50461890"/>
    <n v="0"/>
    <n v="0"/>
    <n v="0"/>
    <n v="0"/>
    <n v="233081000"/>
    <n v="0"/>
    <n v="0"/>
    <n v="0"/>
    <n v="0"/>
    <x v="1"/>
    <x v="9"/>
  </r>
  <r>
    <s v="41-06-00-068"/>
    <x v="22"/>
    <s v="C-4102-1500-18"/>
    <s v="C"/>
    <s v="4102"/>
    <s v="1500"/>
    <s v="18"/>
    <m/>
    <m/>
    <m/>
    <m/>
    <m/>
    <s v="Nación"/>
    <s v="10"/>
    <s v="CSF"/>
    <x v="5"/>
    <n v="115886922473"/>
    <n v="0"/>
    <n v="0"/>
    <n v="115886922473"/>
    <n v="0"/>
    <n v="50378592057"/>
    <n v="65508330416"/>
    <n v="50378592057"/>
    <n v="0"/>
    <n v="0"/>
    <n v="0"/>
    <n v="9093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1"/>
    <s v="CSF"/>
    <x v="5"/>
    <n v="1671533000"/>
    <n v="0"/>
    <n v="0"/>
    <n v="1671533000"/>
    <n v="0"/>
    <n v="0"/>
    <n v="1671533000"/>
    <n v="0"/>
    <n v="0"/>
    <n v="0"/>
    <n v="0"/>
    <n v="8000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51500000"/>
    <n v="0"/>
    <n v="0"/>
    <n v="0"/>
    <n v="0"/>
    <x v="1"/>
    <x v="5"/>
  </r>
  <r>
    <s v="41-06-00-068"/>
    <x v="22"/>
    <s v="C-4199-1500-7"/>
    <s v="C"/>
    <s v="4199"/>
    <s v="1500"/>
    <s v="7"/>
    <m/>
    <m/>
    <m/>
    <m/>
    <m/>
    <s v="Propios"/>
    <s v="27"/>
    <s v="CSF"/>
    <x v="19"/>
    <n v="102062800"/>
    <n v="0"/>
    <n v="0"/>
    <n v="102062800"/>
    <n v="0"/>
    <n v="0"/>
    <n v="102062800"/>
    <n v="0"/>
    <n v="0"/>
    <n v="0"/>
    <n v="0"/>
    <n v="15597000"/>
    <n v="0"/>
    <n v="0"/>
    <n v="0"/>
    <n v="0"/>
    <x v="1"/>
    <x v="11"/>
  </r>
  <r>
    <s v="41-06-00-068"/>
    <x v="22"/>
    <s v="C-4199-1500-8"/>
    <s v="C"/>
    <s v="4199"/>
    <s v="1500"/>
    <s v="8"/>
    <m/>
    <m/>
    <m/>
    <m/>
    <m/>
    <s v="Propios"/>
    <s v="27"/>
    <s v="CSF"/>
    <x v="20"/>
    <n v="1971284439"/>
    <n v="0"/>
    <n v="0"/>
    <n v="1971284439"/>
    <n v="0"/>
    <n v="427610304"/>
    <n v="1543674135"/>
    <n v="427610304"/>
    <n v="0"/>
    <n v="0"/>
    <n v="0"/>
    <n v="197228000"/>
    <n v="0"/>
    <n v="0"/>
    <n v="0"/>
    <n v="0"/>
    <x v="1"/>
    <x v="12"/>
  </r>
  <r>
    <s v="41-06-00-070"/>
    <x v="23"/>
    <s v="A-02-02"/>
    <s v="A"/>
    <s v="02"/>
    <s v="02"/>
    <m/>
    <m/>
    <m/>
    <m/>
    <m/>
    <m/>
    <s v="Propios"/>
    <s v="27"/>
    <s v="CSF"/>
    <x v="9"/>
    <n v="250896789"/>
    <n v="0"/>
    <n v="0"/>
    <n v="250896789"/>
    <n v="0"/>
    <n v="0"/>
    <n v="250896789"/>
    <n v="0"/>
    <n v="0"/>
    <n v="0"/>
    <n v="0"/>
    <n v="14000000"/>
    <n v="0"/>
    <n v="0"/>
    <n v="0"/>
    <n v="0"/>
    <x v="0"/>
    <x v="6"/>
  </r>
  <r>
    <s v="41-06-00-070"/>
    <x v="23"/>
    <s v="A-08-01"/>
    <s v="A"/>
    <s v="08"/>
    <s v="01"/>
    <m/>
    <m/>
    <m/>
    <m/>
    <m/>
    <m/>
    <s v="Propios"/>
    <s v="27"/>
    <s v="CSF"/>
    <x v="2"/>
    <n v="31309609"/>
    <n v="0"/>
    <n v="0"/>
    <n v="31309609"/>
    <n v="0"/>
    <n v="0"/>
    <n v="31309609"/>
    <n v="0"/>
    <n v="0"/>
    <n v="0"/>
    <n v="0"/>
    <n v="10000000"/>
    <n v="0"/>
    <n v="0"/>
    <n v="0"/>
    <n v="0"/>
    <x v="0"/>
    <x v="2"/>
  </r>
  <r>
    <s v="41-06-00-070"/>
    <x v="23"/>
    <s v="C-4102-1500-12"/>
    <s v="C"/>
    <s v="4102"/>
    <s v="1500"/>
    <s v="12"/>
    <m/>
    <m/>
    <m/>
    <m/>
    <m/>
    <s v="Propios"/>
    <s v="27"/>
    <s v="CSF"/>
    <x v="15"/>
    <n v="43459834"/>
    <n v="0"/>
    <n v="0"/>
    <n v="43459834"/>
    <n v="0"/>
    <n v="0"/>
    <n v="43459834"/>
    <n v="0"/>
    <n v="0"/>
    <n v="0"/>
    <n v="0"/>
    <n v="71882289"/>
    <n v="0"/>
    <n v="0"/>
    <n v="0"/>
    <n v="0"/>
    <x v="1"/>
    <x v="7"/>
  </r>
  <r>
    <s v="41-06-00-070"/>
    <x v="2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591490147"/>
    <n v="2382611405"/>
    <n v="0"/>
    <n v="0"/>
    <n v="0"/>
    <x v="1"/>
    <x v="3"/>
  </r>
  <r>
    <s v="41-06-00-070"/>
    <x v="23"/>
    <s v="C-4102-1500-13"/>
    <s v="C"/>
    <s v="4102"/>
    <s v="1500"/>
    <s v="13"/>
    <m/>
    <m/>
    <m/>
    <m/>
    <m/>
    <s v="Propios"/>
    <s v="27"/>
    <s v="CSF"/>
    <x v="3"/>
    <n v="831136448"/>
    <n v="0"/>
    <n v="0"/>
    <n v="831136448"/>
    <n v="0"/>
    <n v="292239000"/>
    <n v="538897448"/>
    <n v="292239000"/>
    <n v="0"/>
    <n v="0"/>
    <n v="0"/>
    <n v="61731780"/>
    <n v="0"/>
    <n v="0"/>
    <n v="0"/>
    <n v="0"/>
    <x v="1"/>
    <x v="3"/>
  </r>
  <r>
    <s v="41-06-00-070"/>
    <x v="23"/>
    <s v="C-4102-1500-14"/>
    <s v="C"/>
    <s v="4102"/>
    <s v="1500"/>
    <s v="14"/>
    <m/>
    <m/>
    <m/>
    <m/>
    <m/>
    <s v="Propios"/>
    <s v="27"/>
    <s v="CSF"/>
    <x v="4"/>
    <n v="5401492236"/>
    <n v="0"/>
    <n v="0"/>
    <n v="5401492236"/>
    <n v="0"/>
    <n v="3961862660"/>
    <n v="1439629576"/>
    <n v="3961862660"/>
    <n v="0"/>
    <n v="0"/>
    <n v="0"/>
    <n v="116659754"/>
    <n v="0"/>
    <n v="0"/>
    <n v="0"/>
    <n v="0"/>
    <x v="1"/>
    <x v="4"/>
  </r>
  <r>
    <s v="41-06-00-070"/>
    <x v="23"/>
    <s v="C-4102-1500-15"/>
    <s v="C"/>
    <s v="4102"/>
    <s v="1500"/>
    <s v="15"/>
    <m/>
    <m/>
    <m/>
    <m/>
    <m/>
    <s v="Propios"/>
    <s v="27"/>
    <s v="CSF"/>
    <x v="16"/>
    <n v="106318484"/>
    <n v="0"/>
    <n v="0"/>
    <n v="106318484"/>
    <n v="0"/>
    <n v="0"/>
    <n v="106318484"/>
    <n v="0"/>
    <n v="0"/>
    <n v="0"/>
    <n v="0"/>
    <n v="9460935"/>
    <n v="0"/>
    <n v="0"/>
    <n v="0"/>
    <n v="0"/>
    <x v="1"/>
    <x v="8"/>
  </r>
  <r>
    <s v="41-06-00-070"/>
    <x v="23"/>
    <s v="C-4102-1500-16"/>
    <s v="C"/>
    <s v="4102"/>
    <s v="1500"/>
    <s v="16"/>
    <m/>
    <m/>
    <m/>
    <m/>
    <m/>
    <s v="Propios"/>
    <s v="27"/>
    <s v="CSF"/>
    <x v="17"/>
    <n v="52422362"/>
    <n v="0"/>
    <n v="0"/>
    <n v="52422362"/>
    <n v="0"/>
    <n v="0"/>
    <n v="52422362"/>
    <n v="0"/>
    <n v="0"/>
    <n v="0"/>
    <n v="0"/>
    <n v="550277000"/>
    <n v="4713929612"/>
    <n v="0"/>
    <n v="0"/>
    <n v="0"/>
    <x v="1"/>
    <x v="9"/>
  </r>
  <r>
    <s v="41-06-00-070"/>
    <x v="23"/>
    <s v="C-4102-1500-18"/>
    <s v="C"/>
    <s v="4102"/>
    <s v="1500"/>
    <s v="18"/>
    <m/>
    <m/>
    <m/>
    <m/>
    <m/>
    <s v="Nación"/>
    <s v="10"/>
    <s v="CSF"/>
    <x v="5"/>
    <n v="95124945461"/>
    <n v="0"/>
    <n v="0"/>
    <n v="95124945461"/>
    <n v="0"/>
    <n v="50152460507"/>
    <n v="44972484954"/>
    <n v="50152460507"/>
    <n v="0"/>
    <n v="0"/>
    <n v="0"/>
    <n v="740103210"/>
    <n v="5886940409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1"/>
    <s v="CSF"/>
    <x v="5"/>
    <n v="1226324200"/>
    <n v="0"/>
    <n v="0"/>
    <n v="1226324200"/>
    <n v="0"/>
    <n v="0"/>
    <n v="1226324200"/>
    <n v="0"/>
    <n v="0"/>
    <n v="0"/>
    <n v="0"/>
    <n v="107651334"/>
    <n v="0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7"/>
    <s v="CSF"/>
    <x v="5"/>
    <n v="74292300"/>
    <n v="0"/>
    <n v="0"/>
    <n v="74292300"/>
    <n v="0"/>
    <n v="0"/>
    <n v="74292300"/>
    <n v="0"/>
    <n v="0"/>
    <n v="0"/>
    <n v="0"/>
    <n v="0"/>
    <n v="3068432766"/>
    <n v="0"/>
    <n v="0"/>
    <n v="0"/>
    <x v="1"/>
    <x v="5"/>
  </r>
  <r>
    <s v="41-06-00-070"/>
    <x v="23"/>
    <s v="C-4199-1500-7"/>
    <s v="C"/>
    <s v="4199"/>
    <s v="1500"/>
    <s v="7"/>
    <m/>
    <m/>
    <m/>
    <m/>
    <m/>
    <s v="Propios"/>
    <s v="27"/>
    <s v="CSF"/>
    <x v="19"/>
    <n v="143829400"/>
    <n v="0"/>
    <n v="0"/>
    <n v="143829400"/>
    <n v="0"/>
    <n v="0"/>
    <n v="143829400"/>
    <n v="0"/>
    <n v="0"/>
    <n v="0"/>
    <n v="0"/>
    <n v="928730000"/>
    <n v="0"/>
    <n v="0"/>
    <n v="0"/>
    <n v="0"/>
    <x v="1"/>
    <x v="11"/>
  </r>
  <r>
    <s v="41-06-00-070"/>
    <x v="23"/>
    <s v="C-4199-1500-8"/>
    <s v="C"/>
    <s v="4199"/>
    <s v="1500"/>
    <s v="8"/>
    <m/>
    <m/>
    <m/>
    <m/>
    <m/>
    <s v="Propios"/>
    <s v="27"/>
    <s v="CSF"/>
    <x v="20"/>
    <n v="1706634213"/>
    <n v="0"/>
    <n v="0"/>
    <n v="1706634213"/>
    <n v="0"/>
    <n v="14662927"/>
    <n v="1691971286"/>
    <n v="14662927"/>
    <n v="0"/>
    <n v="0"/>
    <n v="0"/>
    <n v="150000000"/>
    <n v="0"/>
    <n v="0"/>
    <n v="0"/>
    <n v="0"/>
    <x v="1"/>
    <x v="12"/>
  </r>
  <r>
    <s v="41-06-00-073"/>
    <x v="24"/>
    <s v="A-02-02"/>
    <s v="A"/>
    <s v="02"/>
    <s v="02"/>
    <m/>
    <m/>
    <m/>
    <m/>
    <m/>
    <m/>
    <s v="Propios"/>
    <s v="27"/>
    <s v="CSF"/>
    <x v="9"/>
    <n v="244959420"/>
    <n v="0"/>
    <n v="0"/>
    <n v="244959420"/>
    <n v="0"/>
    <n v="0"/>
    <n v="244959420"/>
    <n v="0"/>
    <n v="0"/>
    <n v="0"/>
    <n v="0"/>
    <n v="1592000"/>
    <n v="0"/>
    <n v="0"/>
    <n v="0"/>
    <n v="0"/>
    <x v="0"/>
    <x v="6"/>
  </r>
  <r>
    <s v="41-06-00-073"/>
    <x v="24"/>
    <s v="A-08-01"/>
    <s v="A"/>
    <s v="08"/>
    <s v="01"/>
    <m/>
    <m/>
    <m/>
    <m/>
    <m/>
    <m/>
    <s v="Propios"/>
    <s v="27"/>
    <s v="CSF"/>
    <x v="2"/>
    <n v="118493579"/>
    <n v="0"/>
    <n v="0"/>
    <n v="118493579"/>
    <n v="0"/>
    <n v="0"/>
    <n v="118493579"/>
    <n v="0"/>
    <n v="0"/>
    <n v="0"/>
    <n v="0"/>
    <n v="3860809698"/>
    <n v="83745692064"/>
    <n v="0"/>
    <n v="0"/>
    <n v="0"/>
    <x v="0"/>
    <x v="2"/>
  </r>
  <r>
    <s v="41-06-00-073"/>
    <x v="24"/>
    <s v="C-4102-1500-12"/>
    <s v="C"/>
    <s v="4102"/>
    <s v="1500"/>
    <s v="12"/>
    <m/>
    <m/>
    <m/>
    <m/>
    <m/>
    <s v="Propios"/>
    <s v="27"/>
    <s v="CSF"/>
    <x v="15"/>
    <n v="22690902"/>
    <n v="0"/>
    <n v="0"/>
    <n v="22690902"/>
    <n v="0"/>
    <n v="0"/>
    <n v="22690902"/>
    <n v="0"/>
    <n v="0"/>
    <n v="0"/>
    <n v="0"/>
    <n v="95171895519"/>
    <n v="0"/>
    <n v="0"/>
    <n v="0"/>
    <n v="0"/>
    <x v="1"/>
    <x v="7"/>
  </r>
  <r>
    <s v="41-06-00-073"/>
    <x v="2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631620667"/>
    <n v="0"/>
    <n v="0"/>
    <n v="0"/>
    <n v="0"/>
    <x v="1"/>
    <x v="3"/>
  </r>
  <r>
    <s v="41-06-00-073"/>
    <x v="24"/>
    <s v="C-4102-1500-13"/>
    <s v="C"/>
    <s v="4102"/>
    <s v="1500"/>
    <s v="13"/>
    <m/>
    <m/>
    <m/>
    <m/>
    <m/>
    <s v="Propios"/>
    <s v="27"/>
    <s v="CSF"/>
    <x v="3"/>
    <n v="6665858912"/>
    <n v="0"/>
    <n v="0"/>
    <n v="6665858912"/>
    <n v="0"/>
    <n v="4432236200"/>
    <n v="2233622712"/>
    <n v="4432236200"/>
    <n v="0"/>
    <n v="0"/>
    <n v="0"/>
    <n v="3000000"/>
    <n v="0"/>
    <n v="0"/>
    <n v="0"/>
    <n v="0"/>
    <x v="1"/>
    <x v="3"/>
  </r>
  <r>
    <s v="41-06-00-073"/>
    <x v="24"/>
    <s v="C-4102-1500-14"/>
    <s v="C"/>
    <s v="4102"/>
    <s v="1500"/>
    <s v="14"/>
    <m/>
    <m/>
    <m/>
    <m/>
    <m/>
    <s v="Propios"/>
    <s v="26"/>
    <s v="CSF"/>
    <x v="4"/>
    <n v="372322720"/>
    <n v="0"/>
    <n v="0"/>
    <n v="372322720"/>
    <n v="0"/>
    <n v="372322720"/>
    <n v="0"/>
    <n v="372322720"/>
    <n v="0"/>
    <n v="0"/>
    <n v="0"/>
    <n v="2163196800"/>
    <n v="407622366"/>
    <n v="0"/>
    <n v="0"/>
    <n v="0"/>
    <x v="1"/>
    <x v="4"/>
  </r>
  <r>
    <s v="41-06-00-073"/>
    <x v="24"/>
    <s v="C-4102-1500-14"/>
    <s v="C"/>
    <s v="4102"/>
    <s v="1500"/>
    <s v="14"/>
    <m/>
    <m/>
    <m/>
    <m/>
    <m/>
    <s v="Propios"/>
    <s v="27"/>
    <s v="CSF"/>
    <x v="4"/>
    <n v="29919322381"/>
    <n v="0"/>
    <n v="0"/>
    <n v="29919322381"/>
    <n v="0"/>
    <n v="24854470786"/>
    <n v="5064851595"/>
    <n v="24854470786"/>
    <n v="0"/>
    <n v="0"/>
    <n v="0"/>
    <n v="66400250"/>
    <n v="1137027164"/>
    <n v="0"/>
    <n v="0"/>
    <n v="0"/>
    <x v="1"/>
    <x v="4"/>
  </r>
  <r>
    <s v="41-06-00-073"/>
    <x v="24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35650000"/>
    <n v="0"/>
    <n v="0"/>
    <n v="0"/>
    <n v="0"/>
    <x v="1"/>
    <x v="8"/>
  </r>
  <r>
    <s v="41-06-00-073"/>
    <x v="24"/>
    <s v="C-4102-1500-16"/>
    <s v="C"/>
    <s v="4102"/>
    <s v="1500"/>
    <s v="16"/>
    <m/>
    <m/>
    <m/>
    <m/>
    <m/>
    <s v="Propios"/>
    <s v="27"/>
    <s v="CSF"/>
    <x v="17"/>
    <n v="65318074"/>
    <n v="0"/>
    <n v="0"/>
    <n v="65318074"/>
    <n v="0"/>
    <n v="0"/>
    <n v="65318074"/>
    <n v="0"/>
    <n v="0"/>
    <n v="0"/>
    <n v="0"/>
    <n v="22862069"/>
    <n v="0"/>
    <n v="0"/>
    <n v="0"/>
    <n v="0"/>
    <x v="1"/>
    <x v="9"/>
  </r>
  <r>
    <s v="41-06-00-073"/>
    <x v="24"/>
    <s v="C-4102-1500-18"/>
    <s v="C"/>
    <s v="4102"/>
    <s v="1500"/>
    <s v="18"/>
    <m/>
    <m/>
    <m/>
    <m/>
    <m/>
    <s v="Nación"/>
    <s v="10"/>
    <s v="CSF"/>
    <x v="5"/>
    <n v="82459222427"/>
    <n v="0"/>
    <n v="0"/>
    <n v="82459222427"/>
    <n v="0"/>
    <n v="10333924244"/>
    <n v="72125298183"/>
    <n v="10333924244"/>
    <n v="0"/>
    <n v="0"/>
    <n v="0"/>
    <n v="624324226"/>
    <n v="16001699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1"/>
    <s v="CSF"/>
    <x v="5"/>
    <n v="1374727133"/>
    <n v="0"/>
    <n v="0"/>
    <n v="1374727133"/>
    <n v="0"/>
    <n v="0"/>
    <n v="1374727133"/>
    <n v="0"/>
    <n v="0"/>
    <n v="0"/>
    <n v="0"/>
    <n v="121590475"/>
    <n v="954492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7"/>
    <s v="CSF"/>
    <x v="5"/>
    <n v="79844550"/>
    <n v="0"/>
    <n v="0"/>
    <n v="79844550"/>
    <n v="0"/>
    <n v="0"/>
    <n v="79844550"/>
    <n v="0"/>
    <n v="0"/>
    <n v="0"/>
    <n v="0"/>
    <n v="0"/>
    <n v="379383289"/>
    <n v="0"/>
    <n v="0"/>
    <n v="0"/>
    <x v="1"/>
    <x v="5"/>
  </r>
  <r>
    <s v="41-06-00-073"/>
    <x v="24"/>
    <s v="C-4199-1500-7"/>
    <s v="C"/>
    <s v="4199"/>
    <s v="1500"/>
    <s v="7"/>
    <m/>
    <m/>
    <m/>
    <m/>
    <m/>
    <s v="Propios"/>
    <s v="27"/>
    <s v="CSF"/>
    <x v="19"/>
    <n v="163213400"/>
    <n v="0"/>
    <n v="0"/>
    <n v="163213400"/>
    <n v="0"/>
    <n v="0"/>
    <n v="163213400"/>
    <n v="0"/>
    <n v="0"/>
    <n v="0"/>
    <n v="0"/>
    <n v="73858533"/>
    <n v="0"/>
    <n v="0"/>
    <n v="0"/>
    <n v="0"/>
    <x v="1"/>
    <x v="11"/>
  </r>
  <r>
    <s v="41-06-00-073"/>
    <x v="24"/>
    <s v="C-4199-1500-8"/>
    <s v="C"/>
    <s v="4199"/>
    <s v="1500"/>
    <s v="8"/>
    <m/>
    <m/>
    <m/>
    <m/>
    <m/>
    <s v="Propios"/>
    <s v="27"/>
    <s v="CSF"/>
    <x v="20"/>
    <n v="2065466668"/>
    <n v="0"/>
    <n v="0"/>
    <n v="2065466668"/>
    <n v="0"/>
    <n v="555568308"/>
    <n v="1509898360"/>
    <n v="555568308"/>
    <n v="0"/>
    <n v="0"/>
    <n v="0"/>
    <n v="158112240"/>
    <n v="0"/>
    <n v="0"/>
    <n v="0"/>
    <n v="0"/>
    <x v="1"/>
    <x v="12"/>
  </r>
  <r>
    <s v="41-06-00-076"/>
    <x v="25"/>
    <s v="A-02-02"/>
    <s v="A"/>
    <s v="02"/>
    <s v="02"/>
    <m/>
    <m/>
    <m/>
    <m/>
    <m/>
    <m/>
    <s v="Propios"/>
    <s v="27"/>
    <s v="CSF"/>
    <x v="9"/>
    <n v="1111986919"/>
    <n v="0"/>
    <n v="0"/>
    <n v="1111986919"/>
    <n v="0"/>
    <n v="58917602"/>
    <n v="1053069317"/>
    <n v="50025202"/>
    <n v="0"/>
    <n v="0"/>
    <n v="0"/>
    <n v="60400225"/>
    <n v="0"/>
    <n v="0"/>
    <n v="0"/>
    <n v="0"/>
    <x v="0"/>
    <x v="6"/>
  </r>
  <r>
    <s v="41-06-00-076"/>
    <x v="25"/>
    <s v="A-08-01"/>
    <s v="A"/>
    <s v="08"/>
    <s v="01"/>
    <m/>
    <m/>
    <m/>
    <m/>
    <m/>
    <m/>
    <s v="Propios"/>
    <s v="27"/>
    <s v="CSF"/>
    <x v="2"/>
    <n v="173263919"/>
    <n v="0"/>
    <n v="0"/>
    <n v="173263919"/>
    <n v="0"/>
    <n v="0"/>
    <n v="173263919"/>
    <n v="0"/>
    <n v="0"/>
    <n v="0"/>
    <n v="0"/>
    <n v="874050"/>
    <n v="0"/>
    <n v="0"/>
    <n v="0"/>
    <n v="0"/>
    <x v="0"/>
    <x v="2"/>
  </r>
  <r>
    <s v="41-06-00-076"/>
    <x v="25"/>
    <s v="C-4102-1500-12"/>
    <s v="C"/>
    <s v="4102"/>
    <s v="1500"/>
    <s v="12"/>
    <m/>
    <m/>
    <m/>
    <m/>
    <m/>
    <s v="Propios"/>
    <s v="27"/>
    <s v="CSF"/>
    <x v="15"/>
    <n v="209451022"/>
    <n v="0"/>
    <n v="0"/>
    <n v="209451022"/>
    <n v="0"/>
    <n v="0"/>
    <n v="209451022"/>
    <n v="0"/>
    <n v="0"/>
    <n v="0"/>
    <n v="0"/>
    <n v="81926000"/>
    <n v="0"/>
    <n v="0"/>
    <n v="0"/>
    <n v="0"/>
    <x v="1"/>
    <x v="7"/>
  </r>
  <r>
    <s v="41-06-00-076"/>
    <x v="25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6516000"/>
    <n v="0"/>
    <n v="0"/>
    <n v="0"/>
    <n v="0"/>
    <x v="1"/>
    <x v="3"/>
  </r>
  <r>
    <s v="41-06-00-076"/>
    <x v="25"/>
    <s v="C-4102-1500-13"/>
    <s v="C"/>
    <s v="4102"/>
    <s v="1500"/>
    <s v="13"/>
    <m/>
    <m/>
    <m/>
    <m/>
    <m/>
    <s v="Propios"/>
    <s v="27"/>
    <s v="CSF"/>
    <x v="3"/>
    <n v="23272369777"/>
    <n v="0"/>
    <n v="0"/>
    <n v="23272369777"/>
    <n v="0"/>
    <n v="20756643790"/>
    <n v="2515725987"/>
    <n v="20756643790"/>
    <n v="0"/>
    <n v="0"/>
    <n v="0"/>
    <n v="247677500"/>
    <n v="0"/>
    <n v="0"/>
    <n v="0"/>
    <n v="0"/>
    <x v="1"/>
    <x v="3"/>
  </r>
  <r>
    <s v="41-06-00-076"/>
    <x v="25"/>
    <s v="C-4102-1500-14"/>
    <s v="C"/>
    <s v="4102"/>
    <s v="1500"/>
    <s v="14"/>
    <m/>
    <m/>
    <m/>
    <m/>
    <m/>
    <s v="Propios"/>
    <s v="26"/>
    <s v="CSF"/>
    <x v="4"/>
    <n v="573971160"/>
    <n v="0"/>
    <n v="0"/>
    <n v="573971160"/>
    <n v="0"/>
    <n v="0"/>
    <n v="573971160"/>
    <n v="0"/>
    <n v="0"/>
    <n v="0"/>
    <n v="0"/>
    <n v="74551000"/>
    <n v="0"/>
    <n v="0"/>
    <n v="0"/>
    <n v="0"/>
    <x v="1"/>
    <x v="4"/>
  </r>
  <r>
    <s v="41-06-00-076"/>
    <x v="25"/>
    <s v="C-4102-1500-14"/>
    <s v="C"/>
    <s v="4102"/>
    <s v="1500"/>
    <s v="14"/>
    <m/>
    <m/>
    <m/>
    <m/>
    <m/>
    <s v="Propios"/>
    <s v="27"/>
    <s v="CSF"/>
    <x v="4"/>
    <n v="75232906128"/>
    <n v="0"/>
    <n v="0"/>
    <n v="75232906128"/>
    <n v="0"/>
    <n v="12807484390"/>
    <n v="62425421738"/>
    <n v="12807484390"/>
    <n v="0"/>
    <n v="0"/>
    <n v="0"/>
    <n v="10000000"/>
    <n v="0"/>
    <n v="0"/>
    <n v="0"/>
    <n v="0"/>
    <x v="1"/>
    <x v="4"/>
  </r>
  <r>
    <s v="41-06-00-076"/>
    <x v="25"/>
    <s v="C-4102-1500-15"/>
    <s v="C"/>
    <s v="4102"/>
    <s v="1500"/>
    <s v="15"/>
    <m/>
    <m/>
    <m/>
    <m/>
    <m/>
    <s v="Propios"/>
    <s v="27"/>
    <s v="CSF"/>
    <x v="16"/>
    <n v="199298933"/>
    <n v="0"/>
    <n v="0"/>
    <n v="199298933"/>
    <n v="0"/>
    <n v="0"/>
    <n v="199298933"/>
    <n v="0"/>
    <n v="0"/>
    <n v="0"/>
    <n v="0"/>
    <n v="35134800"/>
    <n v="0"/>
    <n v="0"/>
    <n v="0"/>
    <n v="0"/>
    <x v="1"/>
    <x v="8"/>
  </r>
  <r>
    <s v="41-06-00-076"/>
    <x v="25"/>
    <s v="C-4102-1500-16"/>
    <s v="C"/>
    <s v="4102"/>
    <s v="1500"/>
    <s v="16"/>
    <m/>
    <m/>
    <m/>
    <m/>
    <m/>
    <s v="Propios"/>
    <s v="27"/>
    <s v="CSF"/>
    <x v="17"/>
    <n v="43771368"/>
    <n v="0"/>
    <n v="0"/>
    <n v="43771368"/>
    <n v="0"/>
    <n v="0"/>
    <n v="43771368"/>
    <n v="0"/>
    <n v="0"/>
    <n v="0"/>
    <n v="0"/>
    <n v="228590320"/>
    <n v="0"/>
    <n v="0"/>
    <n v="0"/>
    <n v="0"/>
    <x v="1"/>
    <x v="9"/>
  </r>
  <r>
    <s v="41-06-00-076"/>
    <x v="25"/>
    <s v="C-4102-1500-18"/>
    <s v="C"/>
    <s v="4102"/>
    <s v="1500"/>
    <s v="18"/>
    <m/>
    <m/>
    <m/>
    <m/>
    <m/>
    <s v="Nación"/>
    <s v="10"/>
    <s v="CSF"/>
    <x v="5"/>
    <n v="210314481054"/>
    <n v="0"/>
    <n v="0"/>
    <n v="210314481054"/>
    <n v="0"/>
    <n v="40638137048"/>
    <n v="169676344006"/>
    <n v="40638137048"/>
    <n v="0"/>
    <n v="0"/>
    <n v="0"/>
    <n v="424161262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1"/>
    <s v="CSF"/>
    <x v="5"/>
    <n v="2450648400"/>
    <n v="0"/>
    <n v="0"/>
    <n v="2450648400"/>
    <n v="0"/>
    <n v="0"/>
    <n v="2450648400"/>
    <n v="0"/>
    <n v="0"/>
    <n v="0"/>
    <n v="0"/>
    <n v="106093838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1330000"/>
    <n v="0"/>
    <n v="0"/>
    <n v="0"/>
    <n v="0"/>
    <x v="1"/>
    <x v="5"/>
  </r>
  <r>
    <s v="41-06-00-076"/>
    <x v="25"/>
    <s v="C-4199-1500-7"/>
    <s v="C"/>
    <s v="4199"/>
    <s v="1500"/>
    <s v="7"/>
    <m/>
    <m/>
    <m/>
    <m/>
    <m/>
    <s v="Propios"/>
    <s v="27"/>
    <s v="CSF"/>
    <x v="19"/>
    <n v="163037800"/>
    <n v="0"/>
    <n v="0"/>
    <n v="163037800"/>
    <n v="0"/>
    <n v="0"/>
    <n v="163037800"/>
    <n v="0"/>
    <n v="0"/>
    <n v="0"/>
    <n v="0"/>
    <n v="500000"/>
    <n v="0"/>
    <n v="0"/>
    <n v="0"/>
    <n v="0"/>
    <x v="1"/>
    <x v="11"/>
  </r>
  <r>
    <s v="41-06-00-076"/>
    <x v="25"/>
    <s v="C-4199-1500-8"/>
    <s v="C"/>
    <s v="4199"/>
    <s v="1500"/>
    <s v="8"/>
    <m/>
    <m/>
    <m/>
    <m/>
    <m/>
    <s v="Propios"/>
    <s v="27"/>
    <s v="CSF"/>
    <x v="20"/>
    <n v="4062358059"/>
    <n v="0"/>
    <n v="0"/>
    <n v="4062358059"/>
    <n v="0"/>
    <n v="955887995"/>
    <n v="3106470064"/>
    <n v="955887995"/>
    <n v="0"/>
    <n v="0"/>
    <n v="0"/>
    <n v="199680000"/>
    <n v="0"/>
    <n v="0"/>
    <n v="0"/>
    <n v="0"/>
    <x v="1"/>
    <x v="12"/>
  </r>
  <r>
    <s v="41-06-00-081"/>
    <x v="26"/>
    <s v="A-02-02"/>
    <s v="A"/>
    <s v="02"/>
    <s v="02"/>
    <m/>
    <m/>
    <m/>
    <m/>
    <m/>
    <m/>
    <s v="Propios"/>
    <s v="27"/>
    <s v="CSF"/>
    <x v="9"/>
    <n v="117136716"/>
    <n v="0"/>
    <n v="0"/>
    <n v="117136716"/>
    <n v="0"/>
    <n v="0"/>
    <n v="117136716"/>
    <n v="0"/>
    <n v="0"/>
    <n v="0"/>
    <n v="0"/>
    <n v="116000000"/>
    <n v="0"/>
    <n v="0"/>
    <n v="0"/>
    <n v="0"/>
    <x v="0"/>
    <x v="6"/>
  </r>
  <r>
    <s v="41-06-00-081"/>
    <x v="26"/>
    <s v="A-08-01"/>
    <s v="A"/>
    <s v="08"/>
    <s v="01"/>
    <m/>
    <m/>
    <m/>
    <m/>
    <m/>
    <m/>
    <s v="Propios"/>
    <s v="27"/>
    <s v="CSF"/>
    <x v="2"/>
    <n v="8000000"/>
    <n v="0"/>
    <n v="0"/>
    <n v="8000000"/>
    <n v="0"/>
    <n v="0"/>
    <n v="8000000"/>
    <n v="0"/>
    <n v="0"/>
    <n v="0"/>
    <n v="0"/>
    <n v="15000000"/>
    <n v="0"/>
    <n v="0"/>
    <n v="0"/>
    <n v="0"/>
    <x v="0"/>
    <x v="2"/>
  </r>
  <r>
    <s v="41-06-00-081"/>
    <x v="26"/>
    <s v="C-4102-1500-12"/>
    <s v="C"/>
    <s v="4102"/>
    <s v="1500"/>
    <s v="12"/>
    <m/>
    <m/>
    <m/>
    <m/>
    <m/>
    <s v="Propios"/>
    <s v="27"/>
    <s v="CSF"/>
    <x v="15"/>
    <n v="66442169"/>
    <n v="0"/>
    <n v="0"/>
    <n v="66442169"/>
    <n v="0"/>
    <n v="0"/>
    <n v="66442169"/>
    <n v="0"/>
    <n v="0"/>
    <n v="0"/>
    <n v="0"/>
    <n v="119639182"/>
    <n v="0"/>
    <n v="0"/>
    <n v="0"/>
    <n v="0"/>
    <x v="1"/>
    <x v="7"/>
  </r>
  <r>
    <s v="41-06-00-081"/>
    <x v="26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6600000"/>
    <n v="0"/>
    <n v="0"/>
    <n v="0"/>
    <n v="0"/>
    <x v="1"/>
    <x v="3"/>
  </r>
  <r>
    <s v="41-06-00-081"/>
    <x v="26"/>
    <s v="C-4102-1500-13"/>
    <s v="C"/>
    <s v="4102"/>
    <s v="1500"/>
    <s v="13"/>
    <m/>
    <m/>
    <m/>
    <m/>
    <m/>
    <s v="Propios"/>
    <s v="27"/>
    <s v="CSF"/>
    <x v="3"/>
    <n v="1264305461"/>
    <n v="0"/>
    <n v="0"/>
    <n v="1264305461"/>
    <n v="0"/>
    <n v="0"/>
    <n v="1264305461"/>
    <n v="0"/>
    <n v="0"/>
    <n v="0"/>
    <n v="0"/>
    <n v="69300000"/>
    <n v="0"/>
    <n v="0"/>
    <n v="0"/>
    <n v="0"/>
    <x v="1"/>
    <x v="3"/>
  </r>
  <r>
    <s v="41-06-00-081"/>
    <x v="26"/>
    <s v="C-4102-1500-14"/>
    <s v="C"/>
    <s v="4102"/>
    <s v="1500"/>
    <s v="14"/>
    <m/>
    <m/>
    <m/>
    <m/>
    <m/>
    <s v="Propios"/>
    <s v="27"/>
    <s v="CSF"/>
    <x v="4"/>
    <n v="4140655001"/>
    <n v="0"/>
    <n v="0"/>
    <n v="4140655001"/>
    <n v="0"/>
    <n v="3194463490"/>
    <n v="946191511"/>
    <n v="2545660920"/>
    <n v="0"/>
    <n v="0"/>
    <n v="0"/>
    <n v="1113000"/>
    <n v="0"/>
    <n v="0"/>
    <n v="0"/>
    <n v="0"/>
    <x v="1"/>
    <x v="4"/>
  </r>
  <r>
    <s v="41-06-00-081"/>
    <x v="26"/>
    <s v="C-4102-1500-15"/>
    <s v="C"/>
    <s v="4102"/>
    <s v="1500"/>
    <s v="15"/>
    <m/>
    <m/>
    <m/>
    <m/>
    <m/>
    <s v="Propios"/>
    <s v="27"/>
    <s v="CSF"/>
    <x v="16"/>
    <n v="85938320"/>
    <n v="0"/>
    <n v="0"/>
    <n v="85938320"/>
    <n v="0"/>
    <n v="0"/>
    <n v="85938320"/>
    <n v="0"/>
    <n v="0"/>
    <n v="0"/>
    <n v="0"/>
    <n v="17895000"/>
    <n v="0"/>
    <n v="0"/>
    <n v="0"/>
    <n v="0"/>
    <x v="1"/>
    <x v="8"/>
  </r>
  <r>
    <s v="41-06-00-081"/>
    <x v="26"/>
    <s v="C-4102-1500-16"/>
    <s v="C"/>
    <s v="4102"/>
    <s v="1500"/>
    <s v="16"/>
    <m/>
    <m/>
    <m/>
    <m/>
    <m/>
    <s v="Propios"/>
    <s v="27"/>
    <s v="CSF"/>
    <x v="17"/>
    <n v="51955946"/>
    <n v="0"/>
    <n v="0"/>
    <n v="51955946"/>
    <n v="0"/>
    <n v="0"/>
    <n v="51955946"/>
    <n v="0"/>
    <n v="0"/>
    <n v="0"/>
    <n v="0"/>
    <n v="39000000"/>
    <n v="0"/>
    <n v="0"/>
    <n v="0"/>
    <n v="0"/>
    <x v="1"/>
    <x v="9"/>
  </r>
  <r>
    <s v="41-06-00-081"/>
    <x v="26"/>
    <s v="C-4102-1500-18"/>
    <s v="C"/>
    <s v="4102"/>
    <s v="1500"/>
    <s v="18"/>
    <m/>
    <m/>
    <m/>
    <m/>
    <m/>
    <s v="Nación"/>
    <s v="10"/>
    <s v="CSF"/>
    <x v="5"/>
    <n v="24797803666"/>
    <n v="0"/>
    <n v="0"/>
    <n v="24797803666"/>
    <n v="0"/>
    <n v="1620587129"/>
    <n v="23177216537"/>
    <n v="1620587129"/>
    <n v="0"/>
    <n v="0"/>
    <n v="0"/>
    <n v="10500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1"/>
    <s v="CSF"/>
    <x v="5"/>
    <n v="484309533"/>
    <n v="0"/>
    <n v="0"/>
    <n v="484309533"/>
    <n v="0"/>
    <n v="0"/>
    <n v="484309533"/>
    <n v="0"/>
    <n v="0"/>
    <n v="0"/>
    <n v="0"/>
    <n v="11439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74671000"/>
    <n v="0"/>
    <n v="0"/>
    <n v="0"/>
    <n v="0"/>
    <x v="1"/>
    <x v="5"/>
  </r>
  <r>
    <s v="41-06-00-081"/>
    <x v="26"/>
    <s v="C-4199-1500-7"/>
    <s v="C"/>
    <s v="4199"/>
    <s v="1500"/>
    <s v="7"/>
    <m/>
    <m/>
    <m/>
    <m/>
    <m/>
    <s v="Propios"/>
    <s v="27"/>
    <s v="CSF"/>
    <x v="19"/>
    <n v="54568700"/>
    <n v="0"/>
    <n v="0"/>
    <n v="54568700"/>
    <n v="0"/>
    <n v="0"/>
    <n v="54568700"/>
    <n v="0"/>
    <n v="0"/>
    <n v="0"/>
    <n v="0"/>
    <n v="14894730"/>
    <n v="0"/>
    <n v="0"/>
    <n v="0"/>
    <n v="0"/>
    <x v="1"/>
    <x v="11"/>
  </r>
  <r>
    <s v="41-06-00-081"/>
    <x v="26"/>
    <s v="C-4199-1500-8"/>
    <s v="C"/>
    <s v="4199"/>
    <s v="1500"/>
    <s v="8"/>
    <m/>
    <m/>
    <m/>
    <m/>
    <m/>
    <s v="Propios"/>
    <s v="27"/>
    <s v="CSF"/>
    <x v="20"/>
    <n v="1165673430"/>
    <n v="0"/>
    <n v="0"/>
    <n v="1165673430"/>
    <n v="0"/>
    <n v="19200000"/>
    <n v="1146473430"/>
    <n v="19200000"/>
    <n v="0"/>
    <n v="0"/>
    <n v="0"/>
    <n v="16000000"/>
    <n v="0"/>
    <n v="0"/>
    <n v="0"/>
    <n v="0"/>
    <x v="1"/>
    <x v="12"/>
  </r>
  <r>
    <s v="41-06-00-085"/>
    <x v="27"/>
    <s v="A-02-02"/>
    <s v="A"/>
    <s v="02"/>
    <s v="02"/>
    <m/>
    <m/>
    <m/>
    <m/>
    <m/>
    <m/>
    <s v="Propios"/>
    <s v="27"/>
    <s v="CSF"/>
    <x v="9"/>
    <n v="207213852"/>
    <n v="0"/>
    <n v="0"/>
    <n v="207213852"/>
    <n v="0"/>
    <n v="80763888"/>
    <n v="126449964"/>
    <n v="27291888"/>
    <n v="0"/>
    <n v="0"/>
    <n v="0"/>
    <n v="86065341"/>
    <n v="0"/>
    <n v="0"/>
    <n v="0"/>
    <n v="0"/>
    <x v="0"/>
    <x v="6"/>
  </r>
  <r>
    <s v="41-06-00-085"/>
    <x v="27"/>
    <s v="A-08-01"/>
    <s v="A"/>
    <s v="08"/>
    <s v="01"/>
    <m/>
    <m/>
    <m/>
    <m/>
    <m/>
    <m/>
    <s v="Propios"/>
    <s v="27"/>
    <s v="CSF"/>
    <x v="2"/>
    <n v="25269731"/>
    <n v="0"/>
    <n v="0"/>
    <n v="25269731"/>
    <n v="0"/>
    <n v="25168652"/>
    <n v="101079"/>
    <n v="0"/>
    <n v="0"/>
    <n v="0"/>
    <n v="0"/>
    <n v="72739764"/>
    <n v="0"/>
    <n v="0"/>
    <n v="0"/>
    <n v="0"/>
    <x v="0"/>
    <x v="2"/>
  </r>
  <r>
    <s v="41-06-00-085"/>
    <x v="27"/>
    <s v="C-4102-1500-12"/>
    <s v="C"/>
    <s v="4102"/>
    <s v="1500"/>
    <s v="12"/>
    <m/>
    <m/>
    <m/>
    <m/>
    <m/>
    <s v="Propios"/>
    <s v="27"/>
    <s v="CSF"/>
    <x v="15"/>
    <n v="106503437"/>
    <n v="0"/>
    <n v="0"/>
    <n v="106503437"/>
    <n v="0"/>
    <n v="0"/>
    <n v="106503437"/>
    <n v="0"/>
    <n v="0"/>
    <n v="0"/>
    <n v="0"/>
    <n v="1739165"/>
    <n v="0"/>
    <n v="0"/>
    <n v="0"/>
    <n v="0"/>
    <x v="1"/>
    <x v="7"/>
  </r>
  <r>
    <s v="41-06-00-085"/>
    <x v="27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556413550"/>
    <n v="0"/>
    <n v="0"/>
    <n v="0"/>
    <n v="0"/>
    <x v="1"/>
    <x v="3"/>
  </r>
  <r>
    <s v="41-06-00-085"/>
    <x v="27"/>
    <s v="C-4102-1500-13"/>
    <s v="C"/>
    <s v="4102"/>
    <s v="1500"/>
    <s v="13"/>
    <m/>
    <m/>
    <m/>
    <m/>
    <m/>
    <s v="Propios"/>
    <s v="27"/>
    <s v="CSF"/>
    <x v="3"/>
    <n v="1625604978"/>
    <n v="0"/>
    <n v="0"/>
    <n v="1625604978"/>
    <n v="0"/>
    <n v="1207713530"/>
    <n v="417891448"/>
    <n v="1207713530"/>
    <n v="0"/>
    <n v="0"/>
    <n v="0"/>
    <n v="1527038695"/>
    <n v="0"/>
    <n v="0"/>
    <n v="0"/>
    <n v="0"/>
    <x v="1"/>
    <x v="3"/>
  </r>
  <r>
    <s v="41-06-00-085"/>
    <x v="27"/>
    <s v="C-4102-1500-14"/>
    <s v="C"/>
    <s v="4102"/>
    <s v="1500"/>
    <s v="14"/>
    <m/>
    <m/>
    <m/>
    <m/>
    <m/>
    <s v="Propios"/>
    <s v="27"/>
    <s v="CSF"/>
    <x v="4"/>
    <n v="5607760950"/>
    <n v="0"/>
    <n v="0"/>
    <n v="5607760950"/>
    <n v="0"/>
    <n v="4144650900"/>
    <n v="1463110050"/>
    <n v="4144650900"/>
    <n v="0"/>
    <n v="0"/>
    <n v="0"/>
    <n v="6618872729"/>
    <n v="0"/>
    <n v="0"/>
    <n v="0"/>
    <n v="0"/>
    <x v="1"/>
    <x v="4"/>
  </r>
  <r>
    <s v="41-06-00-085"/>
    <x v="27"/>
    <s v="C-4102-1500-15"/>
    <s v="C"/>
    <s v="4102"/>
    <s v="1500"/>
    <s v="15"/>
    <m/>
    <m/>
    <m/>
    <m/>
    <m/>
    <s v="Propios"/>
    <s v="27"/>
    <s v="CSF"/>
    <x v="16"/>
    <n v="122750323"/>
    <n v="0"/>
    <n v="0"/>
    <n v="122750323"/>
    <n v="0"/>
    <n v="0"/>
    <n v="122750323"/>
    <n v="0"/>
    <n v="0"/>
    <n v="0"/>
    <n v="0"/>
    <n v="34887020"/>
    <n v="0"/>
    <n v="0"/>
    <n v="0"/>
    <n v="0"/>
    <x v="1"/>
    <x v="8"/>
  </r>
  <r>
    <s v="41-06-00-085"/>
    <x v="27"/>
    <s v="C-4102-1500-16"/>
    <s v="C"/>
    <s v="4102"/>
    <s v="1500"/>
    <s v="16"/>
    <m/>
    <m/>
    <m/>
    <m/>
    <m/>
    <s v="Propios"/>
    <s v="27"/>
    <s v="CSF"/>
    <x v="17"/>
    <n v="56004214"/>
    <n v="0"/>
    <n v="0"/>
    <n v="56004214"/>
    <n v="0"/>
    <n v="0"/>
    <n v="56004214"/>
    <n v="0"/>
    <n v="0"/>
    <n v="0"/>
    <n v="0"/>
    <n v="2559251548"/>
    <n v="0"/>
    <n v="0"/>
    <n v="0"/>
    <n v="0"/>
    <x v="1"/>
    <x v="9"/>
  </r>
  <r>
    <s v="41-06-00-085"/>
    <x v="27"/>
    <s v="C-4102-1500-18"/>
    <s v="C"/>
    <s v="4102"/>
    <s v="1500"/>
    <s v="18"/>
    <m/>
    <m/>
    <m/>
    <m/>
    <m/>
    <s v="Nación"/>
    <s v="10"/>
    <s v="CSF"/>
    <x v="5"/>
    <n v="23655395561"/>
    <n v="0"/>
    <n v="0"/>
    <n v="23655395561"/>
    <n v="0"/>
    <n v="336332661"/>
    <n v="23319062900"/>
    <n v="336332661"/>
    <n v="0"/>
    <n v="0"/>
    <n v="0"/>
    <n v="8152695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1"/>
    <s v="CSF"/>
    <x v="5"/>
    <n v="632712467"/>
    <n v="0"/>
    <n v="0"/>
    <n v="632712467"/>
    <n v="0"/>
    <n v="37100733"/>
    <n v="595611734"/>
    <n v="0"/>
    <n v="0"/>
    <n v="0"/>
    <n v="0"/>
    <n v="1500000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7"/>
    <s v="CSF"/>
    <x v="5"/>
    <n v="72527400"/>
    <n v="0"/>
    <n v="0"/>
    <n v="72527400"/>
    <n v="0"/>
    <n v="0"/>
    <n v="72527400"/>
    <n v="0"/>
    <n v="0"/>
    <n v="0"/>
    <n v="0"/>
    <n v="20281000"/>
    <n v="0"/>
    <n v="0"/>
    <n v="0"/>
    <n v="0"/>
    <x v="1"/>
    <x v="5"/>
  </r>
  <r>
    <s v="41-06-00-085"/>
    <x v="27"/>
    <s v="C-4199-1500-7"/>
    <s v="C"/>
    <s v="4199"/>
    <s v="1500"/>
    <s v="7"/>
    <m/>
    <m/>
    <m/>
    <m/>
    <m/>
    <s v="Propios"/>
    <s v="27"/>
    <s v="CSF"/>
    <x v="19"/>
    <n v="105349300"/>
    <n v="0"/>
    <n v="0"/>
    <n v="105349300"/>
    <n v="0"/>
    <n v="0"/>
    <n v="105349300"/>
    <n v="0"/>
    <n v="0"/>
    <n v="0"/>
    <n v="0"/>
    <n v="25505292446"/>
    <n v="0"/>
    <n v="0"/>
    <n v="0"/>
    <n v="0"/>
    <x v="1"/>
    <x v="11"/>
  </r>
  <r>
    <s v="41-06-00-085"/>
    <x v="27"/>
    <s v="C-4199-1500-8"/>
    <s v="C"/>
    <s v="4199"/>
    <s v="1500"/>
    <s v="8"/>
    <m/>
    <m/>
    <m/>
    <m/>
    <m/>
    <s v="Propios"/>
    <s v="27"/>
    <s v="CSF"/>
    <x v="20"/>
    <n v="1468811679"/>
    <n v="0"/>
    <n v="0"/>
    <n v="1468811679"/>
    <n v="0"/>
    <n v="764898085"/>
    <n v="703913594"/>
    <n v="230569788"/>
    <n v="0"/>
    <n v="0"/>
    <n v="0"/>
    <n v="45897929364"/>
    <n v="0"/>
    <n v="0"/>
    <n v="0"/>
    <n v="0"/>
    <x v="1"/>
    <x v="12"/>
  </r>
  <r>
    <s v="41-06-00-086"/>
    <x v="28"/>
    <s v="A-02-02"/>
    <s v="A"/>
    <s v="02"/>
    <s v="02"/>
    <m/>
    <m/>
    <m/>
    <m/>
    <m/>
    <m/>
    <s v="Propios"/>
    <s v="27"/>
    <s v="CSF"/>
    <x v="9"/>
    <n v="170141921"/>
    <n v="0"/>
    <n v="0"/>
    <n v="170141921"/>
    <n v="0"/>
    <n v="0"/>
    <n v="170141921"/>
    <n v="0"/>
    <n v="0"/>
    <n v="0"/>
    <n v="0"/>
    <n v="1874628000"/>
    <n v="0"/>
    <n v="0"/>
    <n v="0"/>
    <n v="0"/>
    <x v="0"/>
    <x v="6"/>
  </r>
  <r>
    <s v="41-06-00-086"/>
    <x v="28"/>
    <s v="A-08-01"/>
    <s v="A"/>
    <s v="08"/>
    <s v="01"/>
    <m/>
    <m/>
    <m/>
    <m/>
    <m/>
    <m/>
    <s v="Propios"/>
    <s v="27"/>
    <s v="CSF"/>
    <x v="2"/>
    <n v="13945038"/>
    <n v="0"/>
    <n v="0"/>
    <n v="13945038"/>
    <n v="0"/>
    <n v="0"/>
    <n v="13945038"/>
    <n v="0"/>
    <n v="0"/>
    <n v="0"/>
    <n v="0"/>
    <n v="3000000"/>
    <n v="0"/>
    <n v="0"/>
    <n v="0"/>
    <n v="0"/>
    <x v="0"/>
    <x v="2"/>
  </r>
  <r>
    <s v="41-06-00-086"/>
    <x v="28"/>
    <s v="C-4102-1500-12"/>
    <s v="C"/>
    <s v="4102"/>
    <s v="1500"/>
    <s v="12"/>
    <m/>
    <m/>
    <m/>
    <m/>
    <m/>
    <s v="Propios"/>
    <s v="27"/>
    <s v="CSF"/>
    <x v="15"/>
    <n v="103565741"/>
    <n v="0"/>
    <n v="0"/>
    <n v="103565741"/>
    <n v="0"/>
    <n v="0"/>
    <n v="103565741"/>
    <n v="0"/>
    <n v="0"/>
    <n v="0"/>
    <n v="0"/>
    <n v="2292790901"/>
    <n v="0"/>
    <n v="0"/>
    <n v="0"/>
    <n v="0"/>
    <x v="1"/>
    <x v="7"/>
  </r>
  <r>
    <s v="41-06-00-086"/>
    <x v="2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5598656"/>
    <n v="0"/>
    <n v="0"/>
    <n v="0"/>
    <n v="0"/>
    <x v="1"/>
    <x v="3"/>
  </r>
  <r>
    <s v="41-06-00-086"/>
    <x v="28"/>
    <s v="C-4102-1500-13"/>
    <s v="C"/>
    <s v="4102"/>
    <s v="1500"/>
    <s v="13"/>
    <m/>
    <m/>
    <m/>
    <m/>
    <m/>
    <s v="Propios"/>
    <s v="27"/>
    <s v="CSF"/>
    <x v="3"/>
    <n v="867673315"/>
    <n v="0"/>
    <n v="0"/>
    <n v="867673315"/>
    <n v="0"/>
    <n v="392699970"/>
    <n v="474973345"/>
    <n v="392699970"/>
    <n v="0"/>
    <n v="0"/>
    <n v="0"/>
    <n v="35650000"/>
    <n v="0"/>
    <n v="0"/>
    <n v="0"/>
    <n v="0"/>
    <x v="1"/>
    <x v="3"/>
  </r>
  <r>
    <s v="41-06-00-086"/>
    <x v="28"/>
    <s v="C-4102-1500-14"/>
    <s v="C"/>
    <s v="4102"/>
    <s v="1500"/>
    <s v="14"/>
    <m/>
    <m/>
    <m/>
    <m/>
    <m/>
    <s v="Propios"/>
    <s v="27"/>
    <s v="CSF"/>
    <x v="4"/>
    <n v="3855974241"/>
    <n v="0"/>
    <n v="0"/>
    <n v="3855974241"/>
    <n v="0"/>
    <n v="764766070"/>
    <n v="3091208171"/>
    <n v="764766070"/>
    <n v="0"/>
    <n v="0"/>
    <n v="0"/>
    <n v="21565085"/>
    <n v="0"/>
    <n v="0"/>
    <n v="0"/>
    <n v="0"/>
    <x v="1"/>
    <x v="4"/>
  </r>
  <r>
    <s v="41-06-00-086"/>
    <x v="28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1542966452"/>
    <n v="0"/>
    <n v="0"/>
    <n v="0"/>
    <n v="0"/>
    <x v="1"/>
    <x v="8"/>
  </r>
  <r>
    <s v="41-06-00-086"/>
    <x v="28"/>
    <s v="C-4102-1500-16"/>
    <s v="C"/>
    <s v="4102"/>
    <s v="1500"/>
    <s v="16"/>
    <m/>
    <m/>
    <m/>
    <m/>
    <m/>
    <s v="Propios"/>
    <s v="27"/>
    <s v="CSF"/>
    <x v="17"/>
    <n v="57035038"/>
    <n v="0"/>
    <n v="0"/>
    <n v="57035038"/>
    <n v="0"/>
    <n v="0"/>
    <n v="57035038"/>
    <n v="0"/>
    <n v="0"/>
    <n v="0"/>
    <n v="0"/>
    <n v="90143712"/>
    <n v="0"/>
    <n v="0"/>
    <n v="0"/>
    <n v="0"/>
    <x v="1"/>
    <x v="9"/>
  </r>
  <r>
    <s v="41-06-00-086"/>
    <x v="28"/>
    <s v="C-4102-1500-18"/>
    <s v="C"/>
    <s v="4102"/>
    <s v="1500"/>
    <s v="18"/>
    <m/>
    <m/>
    <m/>
    <m/>
    <m/>
    <s v="Nación"/>
    <s v="10"/>
    <s v="CSF"/>
    <x v="5"/>
    <n v="28830515604"/>
    <n v="0"/>
    <n v="0"/>
    <n v="28830515604"/>
    <n v="0"/>
    <n v="1184127247"/>
    <n v="27646388357"/>
    <n v="1184127247"/>
    <n v="0"/>
    <n v="0"/>
    <n v="0"/>
    <n v="32194972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1"/>
    <s v="CSF"/>
    <x v="5"/>
    <n v="595611733"/>
    <n v="0"/>
    <n v="0"/>
    <n v="595611733"/>
    <n v="0"/>
    <n v="0"/>
    <n v="595611733"/>
    <n v="0"/>
    <n v="0"/>
    <n v="0"/>
    <n v="0"/>
    <n v="7385853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305372496"/>
    <n v="0"/>
    <n v="0"/>
    <n v="0"/>
    <n v="0"/>
    <x v="1"/>
    <x v="5"/>
  </r>
  <r>
    <s v="41-06-00-086"/>
    <x v="28"/>
    <s v="C-4199-1500-7"/>
    <s v="C"/>
    <s v="4199"/>
    <s v="1500"/>
    <s v="7"/>
    <m/>
    <m/>
    <m/>
    <m/>
    <m/>
    <s v="Propios"/>
    <s v="27"/>
    <s v="CSF"/>
    <x v="19"/>
    <n v="107708600"/>
    <n v="0"/>
    <n v="0"/>
    <n v="107708600"/>
    <n v="0"/>
    <n v="0"/>
    <n v="107708600"/>
    <n v="0"/>
    <n v="0"/>
    <n v="0"/>
    <n v="0"/>
    <n v="58544130"/>
    <n v="0"/>
    <n v="0"/>
    <n v="0"/>
    <n v="0"/>
    <x v="1"/>
    <x v="11"/>
  </r>
  <r>
    <s v="41-06-00-086"/>
    <x v="28"/>
    <s v="C-4199-1500-8"/>
    <s v="C"/>
    <s v="4199"/>
    <s v="1500"/>
    <s v="8"/>
    <m/>
    <m/>
    <m/>
    <m/>
    <m/>
    <s v="Propios"/>
    <s v="27"/>
    <s v="CSF"/>
    <x v="20"/>
    <n v="1527343111"/>
    <n v="0"/>
    <n v="0"/>
    <n v="1527343111"/>
    <n v="0"/>
    <n v="293929468"/>
    <n v="1233413643"/>
    <n v="293929468"/>
    <n v="0"/>
    <n v="0"/>
    <n v="0"/>
    <n v="1455667"/>
    <n v="0"/>
    <n v="0"/>
    <n v="0"/>
    <n v="0"/>
    <x v="1"/>
    <x v="12"/>
  </r>
  <r>
    <s v="41-06-00-088"/>
    <x v="29"/>
    <s v="A-02-02"/>
    <s v="A"/>
    <s v="02"/>
    <s v="02"/>
    <m/>
    <m/>
    <m/>
    <m/>
    <m/>
    <m/>
    <s v="Propios"/>
    <s v="27"/>
    <s v="CSF"/>
    <x v="9"/>
    <n v="110701921"/>
    <n v="0"/>
    <n v="0"/>
    <n v="110701921"/>
    <n v="0"/>
    <n v="0"/>
    <n v="110701921"/>
    <n v="0"/>
    <n v="0"/>
    <n v="0"/>
    <n v="0"/>
    <n v="98035200"/>
    <n v="0"/>
    <n v="0"/>
    <n v="0"/>
    <n v="0"/>
    <x v="0"/>
    <x v="6"/>
  </r>
  <r>
    <s v="41-06-00-088"/>
    <x v="29"/>
    <s v="A-08-01"/>
    <s v="A"/>
    <s v="08"/>
    <s v="01"/>
    <m/>
    <m/>
    <m/>
    <m/>
    <m/>
    <m/>
    <s v="Propios"/>
    <s v="27"/>
    <s v="CSF"/>
    <x v="2"/>
    <n v="9152000"/>
    <n v="0"/>
    <n v="0"/>
    <n v="9152000"/>
    <n v="0"/>
    <n v="0"/>
    <n v="9152000"/>
    <n v="0"/>
    <n v="0"/>
    <n v="0"/>
    <n v="0"/>
    <n v="5030000"/>
    <n v="0"/>
    <n v="0"/>
    <n v="0"/>
    <n v="0"/>
    <x v="0"/>
    <x v="2"/>
  </r>
  <r>
    <s v="41-06-00-088"/>
    <x v="29"/>
    <s v="C-4102-1500-12"/>
    <s v="C"/>
    <s v="4102"/>
    <s v="1500"/>
    <s v="12"/>
    <m/>
    <m/>
    <m/>
    <m/>
    <m/>
    <s v="Propios"/>
    <s v="27"/>
    <s v="CSF"/>
    <x v="15"/>
    <n v="1966487"/>
    <n v="0"/>
    <n v="0"/>
    <n v="1966487"/>
    <n v="0"/>
    <n v="0"/>
    <n v="1966487"/>
    <n v="0"/>
    <n v="0"/>
    <n v="0"/>
    <n v="0"/>
    <n v="571297000"/>
    <n v="0"/>
    <n v="0"/>
    <n v="0"/>
    <n v="0"/>
    <x v="1"/>
    <x v="7"/>
  </r>
  <r>
    <s v="41-06-00-088"/>
    <x v="29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2774000"/>
    <n v="0"/>
    <n v="0"/>
    <n v="0"/>
    <n v="0"/>
    <x v="1"/>
    <x v="3"/>
  </r>
  <r>
    <s v="41-06-00-088"/>
    <x v="29"/>
    <s v="C-4102-1500-13"/>
    <s v="C"/>
    <s v="4102"/>
    <s v="1500"/>
    <s v="13"/>
    <m/>
    <m/>
    <m/>
    <m/>
    <m/>
    <s v="Propios"/>
    <s v="27"/>
    <s v="CSF"/>
    <x v="3"/>
    <n v="636736541"/>
    <n v="0"/>
    <n v="0"/>
    <n v="636736541"/>
    <n v="0"/>
    <n v="283714320"/>
    <n v="353022221"/>
    <n v="283714320"/>
    <n v="0"/>
    <n v="0"/>
    <n v="0"/>
    <n v="4000000"/>
    <n v="0"/>
    <n v="0"/>
    <n v="0"/>
    <n v="0"/>
    <x v="1"/>
    <x v="3"/>
  </r>
  <r>
    <s v="41-06-00-088"/>
    <x v="29"/>
    <s v="C-4102-1500-14"/>
    <s v="C"/>
    <s v="4102"/>
    <s v="1500"/>
    <s v="14"/>
    <m/>
    <m/>
    <m/>
    <m/>
    <m/>
    <s v="Propios"/>
    <s v="27"/>
    <s v="CSF"/>
    <x v="4"/>
    <n v="1618758614"/>
    <n v="0"/>
    <n v="0"/>
    <n v="1618758614"/>
    <n v="0"/>
    <n v="1173111600"/>
    <n v="445647014"/>
    <n v="1173111600"/>
    <n v="0"/>
    <n v="0"/>
    <n v="0"/>
    <n v="35134800"/>
    <n v="0"/>
    <n v="0"/>
    <n v="0"/>
    <n v="0"/>
    <x v="1"/>
    <x v="4"/>
  </r>
  <r>
    <s v="41-06-00-088"/>
    <x v="29"/>
    <s v="C-4102-1500-15"/>
    <s v="C"/>
    <s v="4102"/>
    <s v="1500"/>
    <s v="15"/>
    <m/>
    <m/>
    <m/>
    <m/>
    <m/>
    <s v="Propios"/>
    <s v="27"/>
    <s v="CSF"/>
    <x v="16"/>
    <n v="48541101"/>
    <n v="0"/>
    <n v="0"/>
    <n v="48541101"/>
    <n v="0"/>
    <n v="0"/>
    <n v="48541101"/>
    <n v="0"/>
    <n v="0"/>
    <n v="0"/>
    <n v="0"/>
    <n v="6334965"/>
    <n v="0"/>
    <n v="0"/>
    <n v="0"/>
    <n v="0"/>
    <x v="1"/>
    <x v="8"/>
  </r>
  <r>
    <s v="41-06-00-088"/>
    <x v="29"/>
    <s v="C-4102-1500-16"/>
    <s v="C"/>
    <s v="4102"/>
    <s v="1500"/>
    <s v="16"/>
    <m/>
    <m/>
    <m/>
    <m/>
    <m/>
    <s v="Propios"/>
    <s v="27"/>
    <s v="CSF"/>
    <x v="17"/>
    <n v="43607086"/>
    <n v="0"/>
    <n v="0"/>
    <n v="43607086"/>
    <n v="0"/>
    <n v="0"/>
    <n v="43607086"/>
    <n v="0"/>
    <n v="0"/>
    <n v="0"/>
    <n v="0"/>
    <n v="356959791"/>
    <n v="0"/>
    <n v="0"/>
    <n v="0"/>
    <n v="0"/>
    <x v="1"/>
    <x v="9"/>
  </r>
  <r>
    <s v="41-06-00-088"/>
    <x v="29"/>
    <s v="C-4102-1500-18"/>
    <s v="C"/>
    <s v="4102"/>
    <s v="1500"/>
    <s v="18"/>
    <m/>
    <m/>
    <m/>
    <m/>
    <m/>
    <s v="Nación"/>
    <s v="10"/>
    <s v="CSF"/>
    <x v="5"/>
    <n v="3975986336"/>
    <n v="0"/>
    <n v="0"/>
    <n v="3975986336"/>
    <n v="0"/>
    <n v="698880600"/>
    <n v="3277105736"/>
    <n v="698880600"/>
    <n v="0"/>
    <n v="0"/>
    <n v="0"/>
    <n v="72138631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1"/>
    <s v="CSF"/>
    <x v="5"/>
    <n v="324593800"/>
    <n v="0"/>
    <n v="0"/>
    <n v="324593800"/>
    <n v="0"/>
    <n v="0"/>
    <n v="324593800"/>
    <n v="0"/>
    <n v="0"/>
    <n v="0"/>
    <n v="0"/>
    <n v="12000000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700000"/>
    <n v="0"/>
    <n v="0"/>
    <n v="0"/>
    <n v="0"/>
    <x v="1"/>
    <x v="5"/>
  </r>
  <r>
    <s v="41-06-00-088"/>
    <x v="29"/>
    <s v="C-4199-1500-7"/>
    <s v="C"/>
    <s v="4199"/>
    <s v="1500"/>
    <s v="7"/>
    <m/>
    <m/>
    <m/>
    <m/>
    <m/>
    <s v="Propios"/>
    <s v="27"/>
    <s v="CSF"/>
    <x v="19"/>
    <n v="53834600"/>
    <n v="0"/>
    <n v="0"/>
    <n v="53834600"/>
    <n v="0"/>
    <n v="0"/>
    <n v="53834600"/>
    <n v="0"/>
    <n v="0"/>
    <n v="0"/>
    <n v="0"/>
    <n v="62000000"/>
    <n v="0"/>
    <n v="0"/>
    <n v="0"/>
    <n v="0"/>
    <x v="1"/>
    <x v="11"/>
  </r>
  <r>
    <s v="41-06-00-088"/>
    <x v="29"/>
    <s v="C-4199-1500-8"/>
    <s v="C"/>
    <s v="4199"/>
    <s v="1500"/>
    <s v="8"/>
    <m/>
    <m/>
    <m/>
    <m/>
    <m/>
    <s v="Propios"/>
    <s v="27"/>
    <s v="CSF"/>
    <x v="20"/>
    <n v="820739178"/>
    <n v="0"/>
    <n v="0"/>
    <n v="820739178"/>
    <n v="0"/>
    <n v="22960392"/>
    <n v="797778786"/>
    <n v="22960392"/>
    <n v="0"/>
    <n v="0"/>
    <n v="0"/>
    <n v="20000000"/>
    <n v="0"/>
    <n v="0"/>
    <n v="0"/>
    <n v="0"/>
    <x v="1"/>
    <x v="12"/>
  </r>
  <r>
    <s v="41-06-00-091"/>
    <x v="30"/>
    <s v="A-02-02"/>
    <s v="A"/>
    <s v="02"/>
    <s v="02"/>
    <m/>
    <m/>
    <m/>
    <m/>
    <m/>
    <m/>
    <s v="Propios"/>
    <s v="27"/>
    <s v="CSF"/>
    <x v="9"/>
    <n v="237769842"/>
    <n v="0"/>
    <n v="0"/>
    <n v="237769842"/>
    <n v="0"/>
    <n v="0"/>
    <n v="237769842"/>
    <n v="0"/>
    <n v="0"/>
    <n v="0"/>
    <n v="0"/>
    <n v="74406462"/>
    <n v="0"/>
    <n v="0"/>
    <n v="0"/>
    <n v="0"/>
    <x v="0"/>
    <x v="6"/>
  </r>
  <r>
    <s v="41-06-00-091"/>
    <x v="30"/>
    <s v="A-08-01"/>
    <s v="A"/>
    <s v="08"/>
    <s v="01"/>
    <m/>
    <m/>
    <m/>
    <m/>
    <m/>
    <m/>
    <s v="Propios"/>
    <s v="27"/>
    <s v="CSF"/>
    <x v="2"/>
    <n v="4532660"/>
    <n v="0"/>
    <n v="0"/>
    <n v="4532660"/>
    <n v="0"/>
    <n v="0"/>
    <n v="4532660"/>
    <n v="0"/>
    <n v="0"/>
    <n v="0"/>
    <n v="0"/>
    <n v="15370000"/>
    <n v="0"/>
    <n v="0"/>
    <n v="0"/>
    <n v="0"/>
    <x v="0"/>
    <x v="2"/>
  </r>
  <r>
    <s v="41-06-00-091"/>
    <x v="30"/>
    <s v="C-4102-1500-12"/>
    <s v="C"/>
    <s v="4102"/>
    <s v="1500"/>
    <s v="12"/>
    <m/>
    <m/>
    <m/>
    <m/>
    <m/>
    <s v="Propios"/>
    <s v="27"/>
    <s v="CSF"/>
    <x v="15"/>
    <n v="36682853"/>
    <n v="0"/>
    <n v="0"/>
    <n v="36682853"/>
    <n v="0"/>
    <n v="0"/>
    <n v="36682853"/>
    <n v="0"/>
    <n v="0"/>
    <n v="0"/>
    <n v="0"/>
    <n v="1317000"/>
    <n v="0"/>
    <n v="0"/>
    <n v="0"/>
    <n v="0"/>
    <x v="1"/>
    <x v="7"/>
  </r>
  <r>
    <s v="41-06-00-091"/>
    <x v="30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7141000"/>
    <n v="0"/>
    <n v="0"/>
    <n v="0"/>
    <n v="0"/>
    <x v="1"/>
    <x v="3"/>
  </r>
  <r>
    <s v="41-06-00-091"/>
    <x v="30"/>
    <s v="C-4102-1500-13"/>
    <s v="C"/>
    <s v="4102"/>
    <s v="1500"/>
    <s v="13"/>
    <m/>
    <m/>
    <m/>
    <m/>
    <m/>
    <s v="Propios"/>
    <s v="27"/>
    <s v="CSF"/>
    <x v="3"/>
    <n v="933346734"/>
    <n v="0"/>
    <n v="0"/>
    <n v="933346734"/>
    <n v="0"/>
    <n v="67173719"/>
    <n v="866173015"/>
    <n v="67173719"/>
    <n v="0"/>
    <n v="0"/>
    <n v="0"/>
    <n v="851000"/>
    <n v="0"/>
    <n v="0"/>
    <n v="0"/>
    <n v="0"/>
    <x v="1"/>
    <x v="3"/>
  </r>
  <r>
    <s v="41-06-00-091"/>
    <x v="30"/>
    <s v="C-4102-1500-14"/>
    <s v="C"/>
    <s v="4102"/>
    <s v="1500"/>
    <s v="14"/>
    <m/>
    <m/>
    <m/>
    <m/>
    <m/>
    <s v="Propios"/>
    <s v="27"/>
    <s v="CSF"/>
    <x v="4"/>
    <n v="1155976818"/>
    <n v="0"/>
    <n v="0"/>
    <n v="1155976818"/>
    <n v="0"/>
    <n v="691391556"/>
    <n v="464585262"/>
    <n v="516694476"/>
    <n v="0"/>
    <n v="0"/>
    <n v="0"/>
    <n v="14951000"/>
    <n v="0"/>
    <n v="0"/>
    <n v="0"/>
    <n v="0"/>
    <x v="1"/>
    <x v="4"/>
  </r>
  <r>
    <s v="41-06-00-091"/>
    <x v="30"/>
    <s v="C-4102-1500-15"/>
    <s v="C"/>
    <s v="4102"/>
    <s v="1500"/>
    <s v="15"/>
    <m/>
    <m/>
    <m/>
    <m/>
    <m/>
    <s v="Propios"/>
    <s v="27"/>
    <s v="CSF"/>
    <x v="16"/>
    <n v="84438643"/>
    <n v="0"/>
    <n v="0"/>
    <n v="84438643"/>
    <n v="0"/>
    <n v="0"/>
    <n v="84438643"/>
    <n v="0"/>
    <n v="0"/>
    <n v="0"/>
    <n v="0"/>
    <n v="15000000"/>
    <n v="0"/>
    <n v="0"/>
    <n v="0"/>
    <n v="0"/>
    <x v="1"/>
    <x v="8"/>
  </r>
  <r>
    <s v="41-06-00-091"/>
    <x v="30"/>
    <s v="C-4102-1500-16"/>
    <s v="C"/>
    <s v="4102"/>
    <s v="1500"/>
    <s v="16"/>
    <m/>
    <m/>
    <m/>
    <m/>
    <m/>
    <s v="Propios"/>
    <s v="27"/>
    <s v="CSF"/>
    <x v="17"/>
    <n v="52112244"/>
    <n v="0"/>
    <n v="0"/>
    <n v="52112244"/>
    <n v="0"/>
    <n v="0"/>
    <n v="52112244"/>
    <n v="0"/>
    <n v="0"/>
    <n v="0"/>
    <n v="0"/>
    <n v="1330000"/>
    <n v="0"/>
    <n v="0"/>
    <n v="0"/>
    <n v="0"/>
    <x v="1"/>
    <x v="9"/>
  </r>
  <r>
    <s v="41-06-00-091"/>
    <x v="30"/>
    <s v="C-4102-1500-18"/>
    <s v="C"/>
    <s v="4102"/>
    <s v="1500"/>
    <s v="18"/>
    <m/>
    <m/>
    <m/>
    <m/>
    <m/>
    <s v="Nación"/>
    <s v="10"/>
    <s v="CSF"/>
    <x v="5"/>
    <n v="9720749448"/>
    <n v="0"/>
    <n v="0"/>
    <n v="9720749448"/>
    <n v="0"/>
    <n v="0"/>
    <n v="9720749448"/>
    <n v="0"/>
    <n v="0"/>
    <n v="0"/>
    <n v="0"/>
    <n v="700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1"/>
    <s v="CSF"/>
    <x v="5"/>
    <n v="447244600"/>
    <n v="0"/>
    <n v="0"/>
    <n v="447244600"/>
    <n v="0"/>
    <n v="0"/>
    <n v="447244600"/>
    <n v="0"/>
    <n v="0"/>
    <n v="0"/>
    <n v="0"/>
    <n v="1352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7"/>
    <s v="CSF"/>
    <x v="5"/>
    <n v="45091350"/>
    <n v="0"/>
    <n v="0"/>
    <n v="45091350"/>
    <n v="0"/>
    <n v="0"/>
    <n v="45091350"/>
    <n v="0"/>
    <n v="0"/>
    <n v="0"/>
    <n v="0"/>
    <n v="61285000"/>
    <n v="0"/>
    <n v="0"/>
    <n v="0"/>
    <n v="0"/>
    <x v="1"/>
    <x v="5"/>
  </r>
  <r>
    <s v="41-06-00-091"/>
    <x v="30"/>
    <s v="C-4199-1500-7"/>
    <s v="C"/>
    <s v="4199"/>
    <s v="1500"/>
    <s v="7"/>
    <m/>
    <m/>
    <m/>
    <m/>
    <m/>
    <s v="Propios"/>
    <s v="27"/>
    <s v="CSF"/>
    <x v="19"/>
    <n v="52497200"/>
    <n v="0"/>
    <n v="0"/>
    <n v="52497200"/>
    <n v="0"/>
    <n v="0"/>
    <n v="52497200"/>
    <n v="0"/>
    <n v="0"/>
    <n v="0"/>
    <n v="0"/>
    <n v="19500000"/>
    <n v="0"/>
    <n v="0"/>
    <n v="0"/>
    <n v="0"/>
    <x v="1"/>
    <x v="11"/>
  </r>
  <r>
    <s v="41-06-00-091"/>
    <x v="30"/>
    <s v="C-4199-1500-8"/>
    <s v="C"/>
    <s v="4199"/>
    <s v="1500"/>
    <s v="8"/>
    <m/>
    <m/>
    <m/>
    <m/>
    <m/>
    <s v="Propios"/>
    <s v="27"/>
    <s v="CSF"/>
    <x v="20"/>
    <n v="945602053"/>
    <n v="0"/>
    <n v="0"/>
    <n v="945602053"/>
    <n v="0"/>
    <n v="166862592"/>
    <n v="778739461"/>
    <n v="166862592"/>
    <n v="0"/>
    <n v="0"/>
    <n v="0"/>
    <n v="13000000"/>
    <n v="0"/>
    <n v="0"/>
    <n v="0"/>
    <n v="0"/>
    <x v="1"/>
    <x v="12"/>
  </r>
  <r>
    <s v="41-06-00-094"/>
    <x v="31"/>
    <s v="A-02-02"/>
    <s v="A"/>
    <s v="02"/>
    <s v="02"/>
    <m/>
    <m/>
    <m/>
    <m/>
    <m/>
    <m/>
    <s v="Propios"/>
    <s v="27"/>
    <s v="CSF"/>
    <x v="9"/>
    <n v="120022974"/>
    <n v="0"/>
    <n v="0"/>
    <n v="120022974"/>
    <n v="0"/>
    <n v="0"/>
    <n v="120022974"/>
    <n v="0"/>
    <n v="0"/>
    <n v="0"/>
    <n v="0"/>
    <n v="84453631"/>
    <n v="0"/>
    <n v="0"/>
    <n v="0"/>
    <n v="0"/>
    <x v="0"/>
    <x v="6"/>
  </r>
  <r>
    <s v="41-06-00-094"/>
    <x v="31"/>
    <s v="A-08-01"/>
    <s v="A"/>
    <s v="08"/>
    <s v="01"/>
    <m/>
    <m/>
    <m/>
    <m/>
    <m/>
    <m/>
    <s v="Propios"/>
    <s v="27"/>
    <s v="CSF"/>
    <x v="2"/>
    <n v="2200000"/>
    <n v="0"/>
    <n v="0"/>
    <n v="2200000"/>
    <n v="0"/>
    <n v="0"/>
    <n v="2200000"/>
    <n v="0"/>
    <n v="0"/>
    <n v="0"/>
    <n v="0"/>
    <n v="764002918"/>
    <n v="0"/>
    <n v="0"/>
    <n v="0"/>
    <n v="0"/>
    <x v="0"/>
    <x v="2"/>
  </r>
  <r>
    <s v="41-06-00-094"/>
    <x v="31"/>
    <s v="C-4102-1500-12"/>
    <s v="C"/>
    <s v="4102"/>
    <s v="1500"/>
    <s v="12"/>
    <m/>
    <m/>
    <m/>
    <m/>
    <m/>
    <s v="Propios"/>
    <s v="27"/>
    <s v="CSF"/>
    <x v="15"/>
    <n v="32584623"/>
    <n v="0"/>
    <n v="0"/>
    <n v="32584623"/>
    <n v="0"/>
    <n v="0"/>
    <n v="32584623"/>
    <n v="0"/>
    <n v="0"/>
    <n v="0"/>
    <n v="0"/>
    <n v="12203444"/>
    <n v="0"/>
    <n v="0"/>
    <n v="0"/>
    <n v="0"/>
    <x v="1"/>
    <x v="7"/>
  </r>
  <r>
    <s v="41-06-00-094"/>
    <x v="31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3528848701"/>
    <n v="0"/>
    <n v="0"/>
    <n v="0"/>
    <n v="0"/>
    <x v="1"/>
    <x v="3"/>
  </r>
  <r>
    <s v="41-06-00-094"/>
    <x v="31"/>
    <s v="C-4102-1500-13"/>
    <s v="C"/>
    <s v="4102"/>
    <s v="1500"/>
    <s v="13"/>
    <m/>
    <m/>
    <m/>
    <m/>
    <m/>
    <s v="Propios"/>
    <s v="27"/>
    <s v="CSF"/>
    <x v="3"/>
    <n v="257281154"/>
    <n v="0"/>
    <n v="0"/>
    <n v="257281154"/>
    <n v="0"/>
    <n v="0"/>
    <n v="257281154"/>
    <n v="0"/>
    <n v="0"/>
    <n v="0"/>
    <n v="0"/>
    <n v="19694603635"/>
    <n v="0"/>
    <n v="0"/>
    <n v="0"/>
    <n v="0"/>
    <x v="1"/>
    <x v="3"/>
  </r>
  <r>
    <s v="41-06-00-094"/>
    <x v="31"/>
    <s v="C-4102-1500-14"/>
    <s v="C"/>
    <s v="4102"/>
    <s v="1500"/>
    <s v="14"/>
    <m/>
    <m/>
    <m/>
    <m/>
    <m/>
    <s v="Propios"/>
    <s v="27"/>
    <s v="CSF"/>
    <x v="4"/>
    <n v="1040857706"/>
    <n v="0"/>
    <n v="0"/>
    <n v="1040857706"/>
    <n v="0"/>
    <n v="448424280"/>
    <n v="592433426"/>
    <n v="256271760"/>
    <n v="0"/>
    <n v="0"/>
    <n v="0"/>
    <n v="522071060"/>
    <n v="0"/>
    <n v="0"/>
    <n v="0"/>
    <n v="0"/>
    <x v="1"/>
    <x v="4"/>
  </r>
  <r>
    <s v="41-06-00-094"/>
    <x v="31"/>
    <s v="C-4102-1500-15"/>
    <s v="C"/>
    <s v="4102"/>
    <s v="1500"/>
    <s v="15"/>
    <m/>
    <m/>
    <m/>
    <m/>
    <m/>
    <s v="Propios"/>
    <s v="27"/>
    <s v="CSF"/>
    <x v="16"/>
    <n v="79708208"/>
    <n v="0"/>
    <n v="0"/>
    <n v="79708208"/>
    <n v="0"/>
    <n v="0"/>
    <n v="79708208"/>
    <n v="0"/>
    <n v="0"/>
    <n v="0"/>
    <n v="0"/>
    <n v="5966180241"/>
    <n v="0"/>
    <n v="0"/>
    <n v="0"/>
    <n v="0"/>
    <x v="1"/>
    <x v="8"/>
  </r>
  <r>
    <s v="41-06-00-094"/>
    <x v="31"/>
    <s v="C-4102-1500-16"/>
    <s v="C"/>
    <s v="4102"/>
    <s v="1500"/>
    <s v="16"/>
    <m/>
    <m/>
    <m/>
    <m/>
    <m/>
    <s v="Propios"/>
    <s v="27"/>
    <s v="CSF"/>
    <x v="17"/>
    <n v="42393280"/>
    <n v="0"/>
    <n v="0"/>
    <n v="42393280"/>
    <n v="0"/>
    <n v="0"/>
    <n v="42393280"/>
    <n v="0"/>
    <n v="0"/>
    <n v="0"/>
    <n v="0"/>
    <n v="771075000"/>
    <n v="0"/>
    <n v="0"/>
    <n v="0"/>
    <n v="0"/>
    <x v="1"/>
    <x v="9"/>
  </r>
  <r>
    <s v="41-06-00-094"/>
    <x v="31"/>
    <s v="C-4102-1500-18"/>
    <s v="C"/>
    <s v="4102"/>
    <s v="1500"/>
    <s v="18"/>
    <m/>
    <m/>
    <m/>
    <m/>
    <m/>
    <s v="Nación"/>
    <s v="10"/>
    <s v="CSF"/>
    <x v="5"/>
    <n v="3961551637"/>
    <n v="0"/>
    <n v="0"/>
    <n v="3961551637"/>
    <n v="0"/>
    <n v="0"/>
    <n v="3961551637"/>
    <n v="0"/>
    <n v="0"/>
    <n v="0"/>
    <n v="0"/>
    <n v="260000000"/>
    <n v="0"/>
    <n v="0"/>
    <n v="0"/>
    <n v="0"/>
    <x v="1"/>
    <x v="5"/>
  </r>
  <r>
    <s v="41-06-00-094"/>
    <x v="31"/>
    <s v="C-4102-1500-18"/>
    <s v="C"/>
    <s v="4102"/>
    <s v="1500"/>
    <s v="18"/>
    <m/>
    <m/>
    <m/>
    <m/>
    <m/>
    <s v="Propios"/>
    <s v="21"/>
    <s v="CSF"/>
    <x v="5"/>
    <n v="329068800"/>
    <n v="0"/>
    <n v="0"/>
    <n v="329068800"/>
    <n v="0"/>
    <n v="0"/>
    <n v="329068800"/>
    <n v="0"/>
    <n v="0"/>
    <n v="0"/>
    <n v="0"/>
    <n v="21596000"/>
    <n v="0"/>
    <n v="0"/>
    <n v="0"/>
    <n v="0"/>
    <x v="1"/>
    <x v="5"/>
  </r>
  <r>
    <s v="41-06-00-094"/>
    <x v="31"/>
    <s v="C-4199-1500-7"/>
    <s v="C"/>
    <s v="4199"/>
    <s v="1500"/>
    <s v="7"/>
    <m/>
    <m/>
    <m/>
    <m/>
    <m/>
    <s v="Propios"/>
    <s v="27"/>
    <s v="CSF"/>
    <x v="19"/>
    <n v="51096400"/>
    <n v="0"/>
    <n v="0"/>
    <n v="51096400"/>
    <n v="0"/>
    <n v="0"/>
    <n v="51096400"/>
    <n v="0"/>
    <n v="0"/>
    <n v="0"/>
    <n v="0"/>
    <n v="48780034612"/>
    <n v="332668980"/>
    <n v="0"/>
    <n v="0"/>
    <n v="0"/>
    <x v="1"/>
    <x v="11"/>
  </r>
  <r>
    <s v="41-06-00-094"/>
    <x v="31"/>
    <s v="C-4199-1500-8"/>
    <s v="C"/>
    <s v="4199"/>
    <s v="1500"/>
    <s v="8"/>
    <m/>
    <m/>
    <m/>
    <m/>
    <m/>
    <s v="Propios"/>
    <s v="27"/>
    <s v="CSF"/>
    <x v="20"/>
    <n v="852936626"/>
    <n v="0"/>
    <n v="0"/>
    <n v="852936626"/>
    <n v="0"/>
    <n v="19275696"/>
    <n v="833660930"/>
    <n v="19275696"/>
    <n v="0"/>
    <n v="0"/>
    <n v="0"/>
    <n v="8927433044"/>
    <n v="0"/>
    <n v="0"/>
    <n v="0"/>
    <n v="0"/>
    <x v="1"/>
    <x v="12"/>
  </r>
  <r>
    <s v="41-06-00-095"/>
    <x v="32"/>
    <s v="A-02-02"/>
    <s v="A"/>
    <s v="02"/>
    <s v="02"/>
    <m/>
    <m/>
    <m/>
    <m/>
    <m/>
    <m/>
    <s v="Propios"/>
    <s v="27"/>
    <s v="CSF"/>
    <x v="9"/>
    <n v="61910079"/>
    <n v="0"/>
    <n v="0"/>
    <n v="61910079"/>
    <n v="0"/>
    <n v="0"/>
    <n v="61910079"/>
    <n v="0"/>
    <n v="0"/>
    <n v="0"/>
    <n v="0"/>
    <n v="1041460000"/>
    <n v="0"/>
    <n v="0"/>
    <n v="0"/>
    <n v="0"/>
    <x v="0"/>
    <x v="6"/>
  </r>
  <r>
    <s v="41-06-00-095"/>
    <x v="32"/>
    <s v="A-08-01"/>
    <s v="A"/>
    <s v="08"/>
    <s v="01"/>
    <m/>
    <m/>
    <m/>
    <m/>
    <m/>
    <m/>
    <s v="Propios"/>
    <s v="27"/>
    <s v="CSF"/>
    <x v="2"/>
    <n v="1514450"/>
    <n v="0"/>
    <n v="0"/>
    <n v="1514450"/>
    <n v="0"/>
    <n v="0"/>
    <n v="1514450"/>
    <n v="0"/>
    <n v="0"/>
    <n v="0"/>
    <n v="0"/>
    <n v="3000000"/>
    <n v="0"/>
    <n v="0"/>
    <n v="0"/>
    <n v="0"/>
    <x v="0"/>
    <x v="2"/>
  </r>
  <r>
    <s v="41-06-00-095"/>
    <x v="32"/>
    <s v="C-4102-1500-12"/>
    <s v="C"/>
    <s v="4102"/>
    <s v="1500"/>
    <s v="12"/>
    <m/>
    <m/>
    <m/>
    <m/>
    <m/>
    <s v="Propios"/>
    <s v="27"/>
    <s v="CSF"/>
    <x v="15"/>
    <n v="33291404"/>
    <n v="0"/>
    <n v="0"/>
    <n v="33291404"/>
    <n v="0"/>
    <n v="0"/>
    <n v="33291404"/>
    <n v="0"/>
    <n v="0"/>
    <n v="0"/>
    <n v="0"/>
    <n v="2156072813"/>
    <n v="0"/>
    <n v="0"/>
    <n v="0"/>
    <n v="0"/>
    <x v="1"/>
    <x v="7"/>
  </r>
  <r>
    <s v="41-06-00-095"/>
    <x v="32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03550000"/>
    <n v="0"/>
    <n v="0"/>
    <n v="0"/>
    <n v="0"/>
    <x v="1"/>
    <x v="3"/>
  </r>
  <r>
    <s v="41-06-00-095"/>
    <x v="32"/>
    <s v="C-4102-1500-13"/>
    <s v="C"/>
    <s v="4102"/>
    <s v="1500"/>
    <s v="13"/>
    <m/>
    <m/>
    <m/>
    <m/>
    <m/>
    <s v="Propios"/>
    <s v="27"/>
    <s v="CSF"/>
    <x v="3"/>
    <n v="420231393"/>
    <n v="0"/>
    <n v="0"/>
    <n v="420231393"/>
    <n v="0"/>
    <n v="172482980"/>
    <n v="247748413"/>
    <n v="172482980"/>
    <n v="0"/>
    <n v="0"/>
    <n v="0"/>
    <n v="35650000"/>
    <n v="0"/>
    <n v="0"/>
    <n v="0"/>
    <n v="0"/>
    <x v="1"/>
    <x v="3"/>
  </r>
  <r>
    <s v="41-06-00-095"/>
    <x v="32"/>
    <s v="C-4102-1500-14"/>
    <s v="C"/>
    <s v="4102"/>
    <s v="1500"/>
    <s v="14"/>
    <m/>
    <m/>
    <m/>
    <m/>
    <m/>
    <s v="Propios"/>
    <s v="27"/>
    <s v="CSF"/>
    <x v="4"/>
    <n v="1621734752"/>
    <n v="0"/>
    <n v="0"/>
    <n v="1621734752"/>
    <n v="0"/>
    <n v="1160356500"/>
    <n v="461378252"/>
    <n v="1030216032"/>
    <n v="0"/>
    <n v="0"/>
    <n v="0"/>
    <n v="21051062"/>
    <n v="0"/>
    <n v="0"/>
    <n v="0"/>
    <n v="0"/>
    <x v="1"/>
    <x v="4"/>
  </r>
  <r>
    <s v="41-06-00-095"/>
    <x v="32"/>
    <s v="C-4102-1500-15"/>
    <s v="C"/>
    <s v="4102"/>
    <s v="1500"/>
    <s v="15"/>
    <m/>
    <m/>
    <m/>
    <m/>
    <m/>
    <s v="Propios"/>
    <s v="27"/>
    <s v="CSF"/>
    <x v="16"/>
    <n v="84860518"/>
    <n v="0"/>
    <n v="0"/>
    <n v="84860518"/>
    <n v="0"/>
    <n v="0"/>
    <n v="84860518"/>
    <n v="0"/>
    <n v="0"/>
    <n v="0"/>
    <n v="0"/>
    <n v="1309787385"/>
    <n v="0"/>
    <n v="0"/>
    <n v="0"/>
    <n v="0"/>
    <x v="1"/>
    <x v="8"/>
  </r>
  <r>
    <s v="41-06-00-095"/>
    <x v="32"/>
    <s v="C-4102-1500-16"/>
    <s v="C"/>
    <s v="4102"/>
    <s v="1500"/>
    <s v="16"/>
    <m/>
    <m/>
    <m/>
    <m/>
    <m/>
    <s v="Propios"/>
    <s v="27"/>
    <s v="CSF"/>
    <x v="17"/>
    <n v="53234870"/>
    <n v="0"/>
    <n v="0"/>
    <n v="53234870"/>
    <n v="0"/>
    <n v="0"/>
    <n v="53234870"/>
    <n v="0"/>
    <n v="0"/>
    <n v="0"/>
    <n v="0"/>
    <n v="505439615"/>
    <n v="0"/>
    <n v="0"/>
    <n v="0"/>
    <n v="0"/>
    <x v="1"/>
    <x v="9"/>
  </r>
  <r>
    <s v="41-06-00-095"/>
    <x v="32"/>
    <s v="C-4102-1500-18"/>
    <s v="C"/>
    <s v="4102"/>
    <s v="1500"/>
    <s v="18"/>
    <m/>
    <m/>
    <m/>
    <m/>
    <m/>
    <s v="Nación"/>
    <s v="10"/>
    <s v="CSF"/>
    <x v="5"/>
    <n v="9864132260"/>
    <n v="0"/>
    <n v="0"/>
    <n v="9864132260"/>
    <n v="0"/>
    <n v="497480566"/>
    <n v="9366651694"/>
    <n v="497480566"/>
    <n v="0"/>
    <n v="0"/>
    <n v="0"/>
    <n v="314115902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1"/>
    <s v="CSF"/>
    <x v="5"/>
    <n v="369952400"/>
    <n v="0"/>
    <n v="0"/>
    <n v="369952400"/>
    <n v="0"/>
    <n v="0"/>
    <n v="369952400"/>
    <n v="0"/>
    <n v="0"/>
    <n v="0"/>
    <n v="0"/>
    <n v="73858533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7"/>
    <s v="CSF"/>
    <x v="5"/>
    <n v="36688410"/>
    <n v="0"/>
    <n v="0"/>
    <n v="36688410"/>
    <n v="0"/>
    <n v="0"/>
    <n v="36688410"/>
    <n v="0"/>
    <n v="0"/>
    <n v="0"/>
    <n v="0"/>
    <n v="136875024"/>
    <n v="0"/>
    <n v="0"/>
    <n v="0"/>
    <n v="0"/>
    <x v="1"/>
    <x v="5"/>
  </r>
  <r>
    <s v="41-06-00-095"/>
    <x v="32"/>
    <s v="C-4199-1500-7"/>
    <s v="C"/>
    <s v="4199"/>
    <s v="1500"/>
    <s v="7"/>
    <m/>
    <m/>
    <m/>
    <m/>
    <m/>
    <s v="Propios"/>
    <s v="27"/>
    <s v="CSF"/>
    <x v="19"/>
    <n v="52680100"/>
    <n v="0"/>
    <n v="0"/>
    <n v="52680100"/>
    <n v="0"/>
    <n v="0"/>
    <n v="52680100"/>
    <n v="0"/>
    <n v="0"/>
    <n v="0"/>
    <n v="0"/>
    <n v="40634962"/>
    <n v="0"/>
    <n v="0"/>
    <n v="0"/>
    <n v="0"/>
    <x v="1"/>
    <x v="11"/>
  </r>
  <r>
    <s v="41-06-00-095"/>
    <x v="32"/>
    <s v="C-4199-1500-8"/>
    <s v="C"/>
    <s v="4199"/>
    <s v="1500"/>
    <s v="8"/>
    <m/>
    <m/>
    <m/>
    <m/>
    <m/>
    <s v="Propios"/>
    <s v="27"/>
    <s v="CSF"/>
    <x v="20"/>
    <n v="882187438"/>
    <n v="0"/>
    <n v="0"/>
    <n v="882187438"/>
    <n v="0"/>
    <n v="7725432"/>
    <n v="874462006"/>
    <n v="7725432"/>
    <n v="0"/>
    <n v="0"/>
    <n v="0"/>
    <n v="710040"/>
    <n v="0"/>
    <n v="0"/>
    <n v="0"/>
    <n v="0"/>
    <x v="1"/>
    <x v="12"/>
  </r>
  <r>
    <s v="41-06-00-097"/>
    <x v="33"/>
    <s v="A-02-02"/>
    <s v="A"/>
    <s v="02"/>
    <s v="02"/>
    <m/>
    <m/>
    <m/>
    <m/>
    <m/>
    <m/>
    <s v="Propios"/>
    <s v="27"/>
    <s v="CSF"/>
    <x v="9"/>
    <n v="60514947"/>
    <n v="0"/>
    <n v="0"/>
    <n v="60514947"/>
    <n v="0"/>
    <n v="0"/>
    <n v="60514947"/>
    <n v="0"/>
    <n v="0"/>
    <n v="0"/>
    <n v="0"/>
    <n v="98504400"/>
    <n v="0"/>
    <n v="0"/>
    <n v="0"/>
    <n v="0"/>
    <x v="0"/>
    <x v="6"/>
  </r>
  <r>
    <s v="41-06-00-097"/>
    <x v="33"/>
    <s v="A-08-01"/>
    <s v="A"/>
    <s v="08"/>
    <s v="01"/>
    <m/>
    <m/>
    <m/>
    <m/>
    <m/>
    <m/>
    <s v="Propios"/>
    <s v="27"/>
    <s v="CSF"/>
    <x v="2"/>
    <n v="350000"/>
    <n v="0"/>
    <n v="0"/>
    <n v="350000"/>
    <n v="0"/>
    <n v="0"/>
    <n v="350000"/>
    <n v="0"/>
    <n v="0"/>
    <n v="0"/>
    <n v="0"/>
    <n v="6549000"/>
    <n v="0"/>
    <n v="0"/>
    <n v="0"/>
    <n v="0"/>
    <x v="0"/>
    <x v="2"/>
  </r>
  <r>
    <s v="41-06-00-097"/>
    <x v="33"/>
    <s v="C-4102-1500-12"/>
    <s v="C"/>
    <s v="4102"/>
    <s v="1500"/>
    <s v="12"/>
    <m/>
    <m/>
    <m/>
    <m/>
    <m/>
    <s v="Propios"/>
    <s v="27"/>
    <s v="CSF"/>
    <x v="15"/>
    <n v="517595437"/>
    <n v="0"/>
    <n v="0"/>
    <n v="517595437"/>
    <n v="0"/>
    <n v="484271870"/>
    <n v="33323567"/>
    <n v="484271870"/>
    <n v="0"/>
    <n v="0"/>
    <n v="0"/>
    <n v="1199897333"/>
    <n v="0"/>
    <n v="0"/>
    <n v="0"/>
    <n v="0"/>
    <x v="1"/>
    <x v="7"/>
  </r>
  <r>
    <s v="41-06-00-097"/>
    <x v="33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41004000"/>
    <n v="0"/>
    <n v="0"/>
    <n v="0"/>
    <n v="0"/>
    <x v="1"/>
    <x v="3"/>
  </r>
  <r>
    <s v="41-06-00-097"/>
    <x v="33"/>
    <s v="C-4102-1500-13"/>
    <s v="C"/>
    <s v="4102"/>
    <s v="1500"/>
    <s v="13"/>
    <m/>
    <m/>
    <m/>
    <m/>
    <m/>
    <s v="Propios"/>
    <s v="27"/>
    <s v="CSF"/>
    <x v="3"/>
    <n v="201151366"/>
    <n v="0"/>
    <n v="0"/>
    <n v="201151366"/>
    <n v="0"/>
    <n v="0"/>
    <n v="201151366"/>
    <n v="0"/>
    <n v="0"/>
    <n v="0"/>
    <n v="0"/>
    <n v="800000"/>
    <n v="0"/>
    <n v="0"/>
    <n v="0"/>
    <n v="0"/>
    <x v="1"/>
    <x v="3"/>
  </r>
  <r>
    <s v="41-06-00-097"/>
    <x v="33"/>
    <s v="C-4102-1500-14"/>
    <s v="C"/>
    <s v="4102"/>
    <s v="1500"/>
    <s v="14"/>
    <m/>
    <m/>
    <m/>
    <m/>
    <m/>
    <s v="Propios"/>
    <s v="27"/>
    <s v="CSF"/>
    <x v="4"/>
    <n v="775237384"/>
    <n v="0"/>
    <n v="0"/>
    <n v="775237384"/>
    <n v="0"/>
    <n v="504390300"/>
    <n v="270847084"/>
    <n v="504176407"/>
    <n v="0"/>
    <n v="0"/>
    <n v="0"/>
    <n v="35134800"/>
    <n v="0"/>
    <n v="0"/>
    <n v="0"/>
    <n v="0"/>
    <x v="1"/>
    <x v="4"/>
  </r>
  <r>
    <s v="41-06-00-097"/>
    <x v="33"/>
    <s v="C-4102-1500-15"/>
    <s v="C"/>
    <s v="4102"/>
    <s v="1500"/>
    <s v="15"/>
    <m/>
    <m/>
    <m/>
    <m/>
    <m/>
    <s v="Propios"/>
    <s v="27"/>
    <s v="CSF"/>
    <x v="16"/>
    <n v="82397268"/>
    <n v="0"/>
    <n v="0"/>
    <n v="82397268"/>
    <n v="0"/>
    <n v="0"/>
    <n v="82397268"/>
    <n v="0"/>
    <n v="0"/>
    <n v="0"/>
    <n v="0"/>
    <n v="18030014"/>
    <n v="0"/>
    <n v="0"/>
    <n v="0"/>
    <n v="0"/>
    <x v="1"/>
    <x v="8"/>
  </r>
  <r>
    <s v="41-06-00-097"/>
    <x v="33"/>
    <s v="C-4102-1500-16"/>
    <s v="C"/>
    <s v="4102"/>
    <s v="1500"/>
    <s v="16"/>
    <m/>
    <m/>
    <m/>
    <m/>
    <m/>
    <s v="Propios"/>
    <s v="27"/>
    <s v="CSF"/>
    <x v="17"/>
    <n v="46596736"/>
    <n v="0"/>
    <n v="0"/>
    <n v="46596736"/>
    <n v="0"/>
    <n v="0"/>
    <n v="46596736"/>
    <n v="0"/>
    <n v="0"/>
    <n v="0"/>
    <n v="0"/>
    <n v="172913359"/>
    <n v="0"/>
    <n v="0"/>
    <n v="0"/>
    <n v="0"/>
    <x v="1"/>
    <x v="9"/>
  </r>
  <r>
    <s v="41-06-00-097"/>
    <x v="33"/>
    <s v="C-4102-1500-18"/>
    <s v="C"/>
    <s v="4102"/>
    <s v="1500"/>
    <s v="18"/>
    <m/>
    <m/>
    <m/>
    <m/>
    <m/>
    <s v="Nación"/>
    <s v="10"/>
    <s v="CSF"/>
    <x v="5"/>
    <n v="3235844017"/>
    <n v="0"/>
    <n v="0"/>
    <n v="3235844017"/>
    <n v="0"/>
    <n v="914568692"/>
    <n v="2321275325"/>
    <n v="914568692"/>
    <n v="0"/>
    <n v="0"/>
    <n v="0"/>
    <n v="63136797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1"/>
    <s v="CSF"/>
    <x v="5"/>
    <n v="365477400"/>
    <n v="0"/>
    <n v="0"/>
    <n v="365477400"/>
    <n v="0"/>
    <n v="0"/>
    <n v="365477400"/>
    <n v="0"/>
    <n v="0"/>
    <n v="0"/>
    <n v="0"/>
    <n v="9734080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7"/>
    <s v="CSF"/>
    <x v="5"/>
    <n v="44302350"/>
    <n v="0"/>
    <n v="0"/>
    <n v="44302350"/>
    <n v="0"/>
    <n v="0"/>
    <n v="44302350"/>
    <n v="0"/>
    <n v="0"/>
    <n v="0"/>
    <n v="0"/>
    <n v="350000"/>
    <n v="0"/>
    <n v="0"/>
    <n v="0"/>
    <n v="0"/>
    <x v="1"/>
    <x v="5"/>
  </r>
  <r>
    <s v="41-06-00-097"/>
    <x v="33"/>
    <s v="C-4199-1500-7"/>
    <s v="C"/>
    <s v="4199"/>
    <s v="1500"/>
    <s v="7"/>
    <m/>
    <m/>
    <m/>
    <m/>
    <m/>
    <s v="Propios"/>
    <s v="27"/>
    <s v="CSF"/>
    <x v="19"/>
    <n v="51299700"/>
    <n v="0"/>
    <n v="0"/>
    <n v="51299700"/>
    <n v="0"/>
    <n v="0"/>
    <n v="51299700"/>
    <n v="0"/>
    <n v="0"/>
    <n v="0"/>
    <n v="0"/>
    <n v="121000000"/>
    <n v="0"/>
    <n v="0"/>
    <n v="0"/>
    <n v="0"/>
    <x v="1"/>
    <x v="11"/>
  </r>
  <r>
    <s v="41-06-00-097"/>
    <x v="33"/>
    <s v="C-4199-1500-8"/>
    <s v="C"/>
    <s v="4199"/>
    <s v="1500"/>
    <s v="8"/>
    <m/>
    <m/>
    <m/>
    <m/>
    <m/>
    <s v="Propios"/>
    <s v="27"/>
    <s v="CSF"/>
    <x v="20"/>
    <n v="837385857"/>
    <n v="0"/>
    <n v="0"/>
    <n v="837385857"/>
    <n v="0"/>
    <n v="30913980"/>
    <n v="806471877"/>
    <n v="30913980"/>
    <n v="0"/>
    <n v="0"/>
    <n v="0"/>
    <n v="16167140"/>
    <n v="0"/>
    <n v="0"/>
    <n v="0"/>
    <n v="0"/>
    <x v="1"/>
    <x v="12"/>
  </r>
  <r>
    <s v="41-06-00-099"/>
    <x v="34"/>
    <s v="A-02-02"/>
    <s v="A"/>
    <s v="02"/>
    <s v="02"/>
    <m/>
    <m/>
    <m/>
    <m/>
    <m/>
    <m/>
    <s v="Propios"/>
    <s v="27"/>
    <s v="CSF"/>
    <x v="9"/>
    <n v="73120131"/>
    <n v="0"/>
    <n v="0"/>
    <n v="73120131"/>
    <n v="0"/>
    <n v="0"/>
    <n v="73120131"/>
    <n v="0"/>
    <n v="0"/>
    <n v="0"/>
    <n v="0"/>
    <n v="74406462"/>
    <n v="0"/>
    <n v="0"/>
    <n v="0"/>
    <n v="0"/>
    <x v="0"/>
    <x v="6"/>
  </r>
  <r>
    <s v="41-06-00-099"/>
    <x v="34"/>
    <s v="A-08-01"/>
    <s v="A"/>
    <s v="08"/>
    <s v="01"/>
    <m/>
    <m/>
    <m/>
    <m/>
    <m/>
    <m/>
    <s v="Propios"/>
    <s v="27"/>
    <s v="CSF"/>
    <x v="2"/>
    <n v="6000000"/>
    <n v="0"/>
    <n v="0"/>
    <n v="6000000"/>
    <n v="0"/>
    <n v="0"/>
    <n v="6000000"/>
    <n v="0"/>
    <n v="0"/>
    <n v="0"/>
    <n v="0"/>
    <n v="15760000"/>
    <n v="0"/>
    <n v="0"/>
    <n v="0"/>
    <n v="0"/>
    <x v="0"/>
    <x v="2"/>
  </r>
  <r>
    <s v="41-06-00-099"/>
    <x v="34"/>
    <s v="C-4102-1500-12"/>
    <s v="C"/>
    <s v="4102"/>
    <s v="1500"/>
    <s v="12"/>
    <m/>
    <m/>
    <m/>
    <m/>
    <m/>
    <s v="Propios"/>
    <s v="27"/>
    <s v="CSF"/>
    <x v="15"/>
    <n v="78839494"/>
    <n v="0"/>
    <n v="0"/>
    <n v="78839494"/>
    <n v="0"/>
    <n v="0"/>
    <n v="78839494"/>
    <n v="0"/>
    <n v="0"/>
    <n v="0"/>
    <n v="0"/>
    <n v="36747000"/>
    <n v="0"/>
    <n v="0"/>
    <n v="0"/>
    <n v="0"/>
    <x v="1"/>
    <x v="7"/>
  </r>
  <r>
    <s v="41-06-00-099"/>
    <x v="34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4209000"/>
    <n v="0"/>
    <n v="0"/>
    <n v="0"/>
    <n v="0"/>
    <x v="1"/>
    <x v="3"/>
  </r>
  <r>
    <s v="41-06-00-099"/>
    <x v="34"/>
    <s v="C-4102-1500-13"/>
    <s v="C"/>
    <s v="4102"/>
    <s v="1500"/>
    <s v="13"/>
    <m/>
    <m/>
    <m/>
    <m/>
    <m/>
    <s v="Propios"/>
    <s v="27"/>
    <s v="CSF"/>
    <x v="3"/>
    <n v="162792342"/>
    <n v="0"/>
    <n v="0"/>
    <n v="162792342"/>
    <n v="0"/>
    <n v="0"/>
    <n v="162792342"/>
    <n v="0"/>
    <n v="0"/>
    <n v="0"/>
    <n v="0"/>
    <n v="14000000"/>
    <n v="0"/>
    <n v="0"/>
    <n v="0"/>
    <n v="0"/>
    <x v="1"/>
    <x v="3"/>
  </r>
  <r>
    <s v="41-06-00-099"/>
    <x v="34"/>
    <s v="C-4102-1500-14"/>
    <s v="C"/>
    <s v="4102"/>
    <s v="1500"/>
    <s v="14"/>
    <m/>
    <m/>
    <m/>
    <m/>
    <m/>
    <s v="Propios"/>
    <s v="27"/>
    <s v="CSF"/>
    <x v="4"/>
    <n v="893253708"/>
    <n v="0"/>
    <n v="0"/>
    <n v="893253708"/>
    <n v="0"/>
    <n v="544651508"/>
    <n v="348602200"/>
    <n v="544651508"/>
    <n v="0"/>
    <n v="0"/>
    <n v="0"/>
    <n v="2080000"/>
    <n v="0"/>
    <n v="0"/>
    <n v="0"/>
    <n v="0"/>
    <x v="1"/>
    <x v="4"/>
  </r>
  <r>
    <s v="41-06-00-099"/>
    <x v="34"/>
    <s v="C-4102-1500-15"/>
    <s v="C"/>
    <s v="4102"/>
    <s v="1500"/>
    <s v="15"/>
    <m/>
    <m/>
    <m/>
    <m/>
    <m/>
    <s v="Propios"/>
    <s v="27"/>
    <s v="CSF"/>
    <x v="16"/>
    <n v="118992268"/>
    <n v="0"/>
    <n v="0"/>
    <n v="118992268"/>
    <n v="0"/>
    <n v="0"/>
    <n v="118992268"/>
    <n v="0"/>
    <n v="0"/>
    <n v="0"/>
    <n v="0"/>
    <n v="11000000"/>
    <n v="0"/>
    <n v="0"/>
    <n v="0"/>
    <n v="0"/>
    <x v="1"/>
    <x v="8"/>
  </r>
  <r>
    <s v="41-06-00-099"/>
    <x v="34"/>
    <s v="C-4102-1500-16"/>
    <s v="C"/>
    <s v="4102"/>
    <s v="1500"/>
    <s v="16"/>
    <m/>
    <m/>
    <m/>
    <m/>
    <m/>
    <s v="Propios"/>
    <s v="27"/>
    <s v="CSF"/>
    <x v="17"/>
    <n v="44022044"/>
    <n v="0"/>
    <n v="0"/>
    <n v="44022044"/>
    <n v="0"/>
    <n v="0"/>
    <n v="44022044"/>
    <n v="0"/>
    <n v="0"/>
    <n v="0"/>
    <n v="0"/>
    <n v="2600000"/>
    <n v="0"/>
    <n v="0"/>
    <n v="0"/>
    <n v="0"/>
    <x v="1"/>
    <x v="9"/>
  </r>
  <r>
    <s v="41-06-00-099"/>
    <x v="34"/>
    <s v="C-4102-1500-18"/>
    <s v="C"/>
    <s v="4102"/>
    <s v="1500"/>
    <s v="18"/>
    <m/>
    <m/>
    <m/>
    <m/>
    <m/>
    <s v="Nación"/>
    <s v="10"/>
    <s v="CSF"/>
    <x v="5"/>
    <n v="4342342440"/>
    <n v="0"/>
    <n v="0"/>
    <n v="4342342440"/>
    <n v="0"/>
    <n v="513375050"/>
    <n v="3828967390"/>
    <n v="513375050"/>
    <n v="0"/>
    <n v="0"/>
    <n v="0"/>
    <n v="47895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1"/>
    <s v="CSF"/>
    <x v="5"/>
    <n v="410836000"/>
    <n v="0"/>
    <n v="0"/>
    <n v="410836000"/>
    <n v="0"/>
    <n v="0"/>
    <n v="410836000"/>
    <n v="0"/>
    <n v="0"/>
    <n v="0"/>
    <n v="0"/>
    <n v="1529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7"/>
    <s v="CSF"/>
    <x v="5"/>
    <n v="89393700"/>
    <n v="0"/>
    <n v="0"/>
    <n v="89393700"/>
    <n v="0"/>
    <n v="0"/>
    <n v="89393700"/>
    <n v="0"/>
    <n v="0"/>
    <n v="0"/>
    <n v="0"/>
    <n v="7488054"/>
    <n v="0"/>
    <n v="0"/>
    <n v="0"/>
    <n v="0"/>
    <x v="1"/>
    <x v="5"/>
  </r>
  <r>
    <s v="41-06-00-099"/>
    <x v="34"/>
    <s v="C-4199-1500-7"/>
    <s v="C"/>
    <s v="4199"/>
    <s v="1500"/>
    <s v="7"/>
    <m/>
    <m/>
    <m/>
    <m/>
    <m/>
    <s v="Propios"/>
    <s v="27"/>
    <s v="CSF"/>
    <x v="19"/>
    <n v="57962800"/>
    <n v="0"/>
    <n v="0"/>
    <n v="57962800"/>
    <n v="0"/>
    <n v="0"/>
    <n v="57962800"/>
    <n v="0"/>
    <n v="0"/>
    <n v="0"/>
    <n v="0"/>
    <n v="12000000"/>
    <n v="0"/>
    <n v="0"/>
    <n v="0"/>
    <n v="0"/>
    <x v="1"/>
    <x v="11"/>
  </r>
  <r>
    <s v="41-06-00-099"/>
    <x v="34"/>
    <s v="C-4199-1500-8"/>
    <s v="C"/>
    <s v="4199"/>
    <s v="1500"/>
    <s v="8"/>
    <m/>
    <m/>
    <m/>
    <m/>
    <m/>
    <s v="Propios"/>
    <s v="27"/>
    <s v="CSF"/>
    <x v="20"/>
    <n v="842622663"/>
    <n v="0"/>
    <n v="0"/>
    <n v="842622663"/>
    <n v="0"/>
    <n v="71313792"/>
    <n v="771308871"/>
    <n v="71313792"/>
    <n v="0"/>
    <n v="0"/>
    <n v="0"/>
    <n v="48673657"/>
    <n v="0"/>
    <n v="0"/>
    <n v="0"/>
    <n v="0"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7" cacheId="1" dataOnRows="1" applyNumberFormats="0" applyBorderFormats="0" applyFontFormats="0" applyPatternFormats="0" applyAlignmentFormats="0" applyWidthHeightFormats="1" dataCaption="Datos" updatedVersion="6" showMemberPropertyTips="0" useAutoFormatting="1" rowGrandTotals="0" colGrandTotals="0" itemPrintTitles="1" createdVersion="1" indent="0" compact="0" compactData="0" gridDropZones="1">
  <location ref="A3:B39" firstHeaderRow="2" firstDataRow="2" firstDataCol="1"/>
  <pivotFields count="34">
    <pivotField compact="0" outline="0" showAll="0" includeNewItemsInFilter="1" defaultSubtotal="0"/>
    <pivotField axis="axisRow" compact="0" outline="0" showAll="0" includeNewItemsInFilter="1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>
      <items count="21">
        <item x="10"/>
        <item x="9"/>
        <item x="5"/>
        <item x="18"/>
        <item x="15"/>
        <item x="7"/>
        <item x="14"/>
        <item x="11"/>
        <item x="16"/>
        <item x="3"/>
        <item x="17"/>
        <item x="19"/>
        <item x="20"/>
        <item x="2"/>
        <item x="12"/>
        <item x="1"/>
        <item x="0"/>
        <item x="4"/>
        <item x="8"/>
        <item x="6"/>
        <item x="13"/>
      </items>
    </pivotField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dataField="1"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outline="0" showAll="0" includeNewItemsInFilter="1" defaultSubtotal="0">
      <items count="2">
        <item x="0"/>
        <item x="1"/>
      </items>
    </pivotField>
    <pivotField compact="0" outline="0" showAll="0" includeNewItemsInFilter="1" defaultSubtotal="0">
      <items count="13">
        <item x="6"/>
        <item x="9"/>
        <item x="12"/>
        <item x="0"/>
        <item x="2"/>
        <item x="10"/>
        <item x="7"/>
        <item x="5"/>
        <item x="4"/>
        <item x="3"/>
        <item x="8"/>
        <item x="11"/>
        <item x="1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Items count="1">
    <i/>
  </colItems>
  <dataFields count="1">
    <dataField name="Suma de APR. VIGENTE" fld="19" baseField="0" baseItem="0" numFmtId="165"/>
  </dataFields>
  <formats count="6">
    <format dxfId="23">
      <pivotArea outline="0" fieldPosition="0"/>
    </format>
    <format dxfId="22">
      <pivotArea type="topRight" dataOnly="0" labelOnly="1" outline="0" fieldPosition="0"/>
    </format>
    <format dxfId="21">
      <pivotArea type="topRight" dataOnly="0" labelOnly="1" outline="0" fieldPosition="0"/>
    </format>
    <format dxfId="20">
      <pivotArea outline="0" fieldPosition="0"/>
    </format>
    <format dxfId="19">
      <pivotArea type="topRight" dataOnly="0" labelOnly="1" outline="0" fieldPosition="0"/>
    </format>
    <format dxfId="1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3" firstHeaderRow="1" firstDataRow="1" firstDataCol="1" rowPageCount="1" colPageCount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Page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axis="axisRow" subtotalTop="0" showAll="0">
      <items count="8">
        <item x="2"/>
        <item x="1"/>
        <item x="4"/>
        <item x="0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10"/>
  </rowFields>
  <rowItems count="7">
    <i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pageFields count="1">
    <pageField fld="6" item="4" hier="0"/>
  </pageFields>
  <dataFields count="1">
    <dataField name="Suma de APR. VIGENTE" fld="24" baseField="0" baseItem="0" numFmtId="165"/>
  </dataFields>
  <formats count="6">
    <format dxfId="5">
      <pivotArea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1" firstHeaderRow="1" firstDataRow="1" firstDataCol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Row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6"/>
  </rowFields>
  <rowItems count="17">
    <i>
      <x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5:C71" firstHeaderRow="1" firstDataRow="1" firstDataCol="2"/>
  <pivotFields count="32">
    <pivotField subtotalTop="0" showAll="0"/>
    <pivotField showAll="0">
      <items count="4">
        <item x="0"/>
        <item x="2"/>
        <item x="1"/>
        <item t="default"/>
      </items>
    </pivotField>
    <pivotField axis="axisRow" showAll="0">
      <items count="36">
        <item x="0"/>
        <item x="2"/>
        <item x="3"/>
        <item x="4"/>
        <item x="30"/>
        <item x="26"/>
        <item x="5"/>
        <item x="8"/>
        <item x="9"/>
        <item x="6"/>
        <item x="7"/>
        <item x="12"/>
        <item x="27"/>
        <item x="14"/>
        <item x="10"/>
        <item x="13"/>
        <item x="11"/>
        <item x="32"/>
        <item x="19"/>
        <item x="15"/>
        <item x="21"/>
        <item x="16"/>
        <item x="17"/>
        <item x="18"/>
        <item x="25"/>
        <item x="28"/>
        <item x="20"/>
        <item x="22"/>
        <item x="29"/>
        <item x="23"/>
        <item x="31"/>
        <item x="24"/>
        <item x="33"/>
        <item x="34"/>
        <item x="1"/>
        <item t="default"/>
      </items>
    </pivotField>
    <pivotField axis="axisRow" outline="0" subtotalTop="0" showAll="0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3"/>
    <field x="2"/>
  </rowFields>
  <rowItems count="36">
    <i>
      <x/>
      <x v="4"/>
    </i>
    <i>
      <x v="1"/>
      <x v="1"/>
    </i>
    <i>
      <x v="2"/>
      <x v="5"/>
    </i>
    <i>
      <x v="3"/>
      <x v="2"/>
    </i>
    <i>
      <x v="4"/>
      <x v="3"/>
    </i>
    <i>
      <x v="5"/>
      <x v="6"/>
    </i>
    <i>
      <x v="6"/>
      <x v="9"/>
    </i>
    <i>
      <x v="7"/>
      <x v="10"/>
    </i>
    <i>
      <x v="8"/>
      <x v="7"/>
    </i>
    <i>
      <x v="9"/>
      <x v="12"/>
    </i>
    <i>
      <x v="10"/>
      <x v="8"/>
    </i>
    <i>
      <x v="11"/>
      <x v="14"/>
    </i>
    <i>
      <x v="12"/>
      <x v="15"/>
    </i>
    <i>
      <x v="13"/>
      <x v="16"/>
    </i>
    <i>
      <x v="14"/>
      <x v="11"/>
    </i>
    <i>
      <x v="15"/>
      <x v="30"/>
    </i>
    <i>
      <x v="16"/>
      <x v="19"/>
    </i>
    <i>
      <x v="17"/>
      <x v="17"/>
    </i>
    <i>
      <x v="18"/>
      <x v="13"/>
    </i>
    <i>
      <x v="19"/>
      <x v="21"/>
    </i>
    <i>
      <x v="20"/>
      <x v="22"/>
    </i>
    <i>
      <x v="21"/>
      <x v="23"/>
    </i>
    <i>
      <x v="22"/>
      <x v="18"/>
    </i>
    <i>
      <x v="23"/>
      <x v="25"/>
    </i>
    <i>
      <x v="24"/>
      <x v="26"/>
    </i>
    <i>
      <x v="25"/>
      <x v="20"/>
    </i>
    <i>
      <x v="26"/>
      <x v="28"/>
    </i>
    <i>
      <x v="27"/>
      <x v="27"/>
    </i>
    <i>
      <x v="28"/>
      <x v="29"/>
    </i>
    <i>
      <x v="29"/>
      <x v="31"/>
    </i>
    <i>
      <x v="30"/>
      <x v="24"/>
    </i>
    <i>
      <x v="31"/>
      <x v="32"/>
    </i>
    <i>
      <x v="32"/>
      <x v="33"/>
    </i>
    <i>
      <x v="33"/>
      <x v="34"/>
    </i>
    <i>
      <x v="34"/>
      <x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7">
      <pivotArea outline="0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1"/>
  <sheetViews>
    <sheetView topLeftCell="A2" workbookViewId="0">
      <selection activeCell="A5" sqref="A5:B39"/>
    </sheetView>
  </sheetViews>
  <sheetFormatPr baseColWidth="10" defaultRowHeight="15" x14ac:dyDescent="0.25"/>
  <cols>
    <col min="1" max="1" width="51.42578125" bestFit="1" customWidth="1"/>
    <col min="2" max="2" width="17.85546875" bestFit="1" customWidth="1"/>
    <col min="3" max="3" width="17.85546875" style="3" bestFit="1" customWidth="1"/>
    <col min="4" max="4" width="17.85546875" bestFit="1" customWidth="1"/>
  </cols>
  <sheetData>
    <row r="3" spans="1:3" x14ac:dyDescent="0.25">
      <c r="A3" s="16" t="s">
        <v>99</v>
      </c>
      <c r="B3" s="23"/>
      <c r="C3"/>
    </row>
    <row r="4" spans="1:3" x14ac:dyDescent="0.25">
      <c r="A4" s="16" t="s">
        <v>6</v>
      </c>
      <c r="B4" s="18" t="s">
        <v>192</v>
      </c>
      <c r="C4"/>
    </row>
    <row r="5" spans="1:3" x14ac:dyDescent="0.25">
      <c r="A5" s="15" t="s">
        <v>88</v>
      </c>
      <c r="B5" s="23">
        <v>13727315595</v>
      </c>
      <c r="C5"/>
    </row>
    <row r="6" spans="1:3" x14ac:dyDescent="0.25">
      <c r="A6" s="17" t="s">
        <v>32</v>
      </c>
      <c r="B6" s="24">
        <v>335820924003</v>
      </c>
      <c r="C6"/>
    </row>
    <row r="7" spans="1:3" x14ac:dyDescent="0.25">
      <c r="A7" s="17" t="s">
        <v>80</v>
      </c>
      <c r="B7" s="24">
        <v>32284323792</v>
      </c>
      <c r="C7"/>
    </row>
    <row r="8" spans="1:3" x14ac:dyDescent="0.25">
      <c r="A8" s="17" t="s">
        <v>34</v>
      </c>
      <c r="B8" s="24">
        <v>192176053735</v>
      </c>
      <c r="C8"/>
    </row>
    <row r="9" spans="1:3" x14ac:dyDescent="0.25">
      <c r="A9" s="17" t="s">
        <v>36</v>
      </c>
      <c r="B9" s="24">
        <v>386341430223</v>
      </c>
      <c r="C9"/>
    </row>
    <row r="10" spans="1:3" x14ac:dyDescent="0.25">
      <c r="A10" s="17" t="s">
        <v>38</v>
      </c>
      <c r="B10" s="24">
        <v>234489939035</v>
      </c>
      <c r="C10"/>
    </row>
    <row r="11" spans="1:3" x14ac:dyDescent="0.25">
      <c r="A11" s="17" t="s">
        <v>40</v>
      </c>
      <c r="B11" s="24">
        <v>97639909442</v>
      </c>
      <c r="C11"/>
    </row>
    <row r="12" spans="1:3" x14ac:dyDescent="0.25">
      <c r="A12" s="17" t="s">
        <v>42</v>
      </c>
      <c r="B12" s="24">
        <v>113907626606</v>
      </c>
      <c r="C12"/>
    </row>
    <row r="13" spans="1:3" x14ac:dyDescent="0.25">
      <c r="A13" s="17" t="s">
        <v>44</v>
      </c>
      <c r="B13" s="24">
        <v>40206311646</v>
      </c>
      <c r="C13"/>
    </row>
    <row r="14" spans="1:3" x14ac:dyDescent="0.25">
      <c r="A14" s="17" t="s">
        <v>82</v>
      </c>
      <c r="B14" s="24">
        <v>33697175042</v>
      </c>
      <c r="C14"/>
    </row>
    <row r="15" spans="1:3" x14ac:dyDescent="0.25">
      <c r="A15" s="17" t="s">
        <v>46</v>
      </c>
      <c r="B15" s="24">
        <v>178476370626</v>
      </c>
      <c r="C15"/>
    </row>
    <row r="16" spans="1:3" x14ac:dyDescent="0.25">
      <c r="A16" s="17" t="s">
        <v>48</v>
      </c>
      <c r="B16" s="24">
        <v>145333472353</v>
      </c>
      <c r="C16"/>
    </row>
    <row r="17" spans="1:3" x14ac:dyDescent="0.25">
      <c r="A17" s="17" t="s">
        <v>54</v>
      </c>
      <c r="B17" s="24">
        <v>120063731416</v>
      </c>
      <c r="C17"/>
    </row>
    <row r="18" spans="1:3" x14ac:dyDescent="0.25">
      <c r="A18" s="17" t="s">
        <v>50</v>
      </c>
      <c r="B18" s="24">
        <v>195776501596</v>
      </c>
      <c r="C18"/>
    </row>
    <row r="19" spans="1:3" x14ac:dyDescent="0.25">
      <c r="A19" s="17" t="s">
        <v>52</v>
      </c>
      <c r="B19" s="24">
        <v>161771285284</v>
      </c>
      <c r="C19"/>
    </row>
    <row r="20" spans="1:3" x14ac:dyDescent="0.25">
      <c r="A20" s="17" t="s">
        <v>90</v>
      </c>
      <c r="B20" s="24">
        <v>6780972558</v>
      </c>
      <c r="C20"/>
    </row>
    <row r="21" spans="1:3" x14ac:dyDescent="0.25">
      <c r="A21" s="17" t="s">
        <v>58</v>
      </c>
      <c r="B21" s="24">
        <v>203257510948</v>
      </c>
      <c r="C21"/>
    </row>
    <row r="22" spans="1:3" x14ac:dyDescent="0.25">
      <c r="A22" s="17" t="s">
        <v>92</v>
      </c>
      <c r="B22" s="24">
        <v>13493689224</v>
      </c>
      <c r="C22"/>
    </row>
    <row r="23" spans="1:3" x14ac:dyDescent="0.25">
      <c r="A23" s="17" t="s">
        <v>56</v>
      </c>
      <c r="B23" s="24">
        <v>108645755404</v>
      </c>
      <c r="C23"/>
    </row>
    <row r="24" spans="1:3" x14ac:dyDescent="0.25">
      <c r="A24" s="17" t="s">
        <v>60</v>
      </c>
      <c r="B24" s="24">
        <v>165312384530</v>
      </c>
      <c r="C24"/>
    </row>
    <row r="25" spans="1:3" x14ac:dyDescent="0.25">
      <c r="A25" s="17" t="s">
        <v>62</v>
      </c>
      <c r="B25" s="24">
        <v>79823037685</v>
      </c>
      <c r="C25"/>
    </row>
    <row r="26" spans="1:3" x14ac:dyDescent="0.25">
      <c r="A26" s="17" t="s">
        <v>64</v>
      </c>
      <c r="B26" s="24">
        <v>176900193338</v>
      </c>
      <c r="C26"/>
    </row>
    <row r="27" spans="1:3" x14ac:dyDescent="0.25">
      <c r="A27" s="17" t="s">
        <v>66</v>
      </c>
      <c r="B27" s="24">
        <v>114424232079</v>
      </c>
      <c r="C27"/>
    </row>
    <row r="28" spans="1:3" x14ac:dyDescent="0.25">
      <c r="A28" s="17" t="s">
        <v>84</v>
      </c>
      <c r="B28" s="24">
        <v>36368189705</v>
      </c>
      <c r="C28"/>
    </row>
    <row r="29" spans="1:3" x14ac:dyDescent="0.25">
      <c r="A29" s="17" t="s">
        <v>68</v>
      </c>
      <c r="B29" s="24">
        <v>49282337562</v>
      </c>
      <c r="C29"/>
    </row>
    <row r="30" spans="1:3" x14ac:dyDescent="0.25">
      <c r="A30" s="17" t="s">
        <v>70</v>
      </c>
      <c r="B30" s="24">
        <v>70041282773</v>
      </c>
      <c r="C30"/>
    </row>
    <row r="31" spans="1:3" x14ac:dyDescent="0.25">
      <c r="A31" s="17" t="s">
        <v>86</v>
      </c>
      <c r="B31" s="24">
        <v>7699678314</v>
      </c>
      <c r="C31"/>
    </row>
    <row r="32" spans="1:3" x14ac:dyDescent="0.25">
      <c r="A32" s="17" t="s">
        <v>72</v>
      </c>
      <c r="B32" s="24">
        <v>152226994571</v>
      </c>
      <c r="C32"/>
    </row>
    <row r="33" spans="1:3" x14ac:dyDescent="0.25">
      <c r="A33" s="17" t="s">
        <v>74</v>
      </c>
      <c r="B33" s="24">
        <v>105005757336</v>
      </c>
      <c r="C33"/>
    </row>
    <row r="34" spans="1:3" x14ac:dyDescent="0.25">
      <c r="A34" s="17" t="s">
        <v>76</v>
      </c>
      <c r="B34" s="24">
        <v>123718309629</v>
      </c>
      <c r="C34"/>
    </row>
    <row r="35" spans="1:3" x14ac:dyDescent="0.25">
      <c r="A35" s="17" t="s">
        <v>78</v>
      </c>
      <c r="B35" s="24">
        <v>317871842939</v>
      </c>
      <c r="C35"/>
    </row>
    <row r="36" spans="1:3" x14ac:dyDescent="0.25">
      <c r="A36" s="17" t="s">
        <v>94</v>
      </c>
      <c r="B36" s="24">
        <v>6229423612</v>
      </c>
      <c r="C36"/>
    </row>
    <row r="37" spans="1:3" x14ac:dyDescent="0.25">
      <c r="A37" s="17" t="s">
        <v>96</v>
      </c>
      <c r="B37" s="24">
        <v>7131448740</v>
      </c>
      <c r="C37"/>
    </row>
    <row r="38" spans="1:3" x14ac:dyDescent="0.25">
      <c r="A38" s="17" t="s">
        <v>21</v>
      </c>
      <c r="B38" s="24">
        <v>1263712282699</v>
      </c>
      <c r="C38"/>
    </row>
    <row r="39" spans="1:3" x14ac:dyDescent="0.25">
      <c r="A39" s="29" t="s">
        <v>101</v>
      </c>
      <c r="B39" s="30">
        <v>1319856887007</v>
      </c>
      <c r="C39"/>
    </row>
    <row r="40" spans="1:3" x14ac:dyDescent="0.25">
      <c r="C40"/>
    </row>
    <row r="41" spans="1:3" x14ac:dyDescent="0.25">
      <c r="C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N107"/>
  <sheetViews>
    <sheetView showGridLines="0" tabSelected="1" zoomScaleNormal="100" zoomScaleSheetLayoutView="100" workbookViewId="0">
      <selection sqref="A1:H1"/>
    </sheetView>
  </sheetViews>
  <sheetFormatPr baseColWidth="10" defaultColWidth="0" defaultRowHeight="16.5" zeroHeight="1" x14ac:dyDescent="0.25"/>
  <cols>
    <col min="1" max="1" width="26.85546875" customWidth="1"/>
    <col min="2" max="2" width="69" style="3" customWidth="1"/>
    <col min="3" max="3" width="32.42578125" style="6" bestFit="1" customWidth="1"/>
    <col min="4" max="4" width="23.28515625" bestFit="1" customWidth="1"/>
    <col min="5" max="5" width="8.5703125" bestFit="1" customWidth="1"/>
    <col min="6" max="6" width="11.42578125" customWidth="1"/>
    <col min="7" max="7" width="5.42578125" customWidth="1"/>
    <col min="8" max="8" width="9" customWidth="1"/>
    <col min="9" max="9" width="9.85546875" style="6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55" t="s">
        <v>292</v>
      </c>
      <c r="B1" s="56"/>
      <c r="C1" s="56"/>
      <c r="D1" s="56"/>
      <c r="E1" s="56"/>
      <c r="F1" s="56"/>
      <c r="G1" s="56"/>
      <c r="H1" s="56"/>
      <c r="I1" s="25"/>
      <c r="J1" s="25"/>
      <c r="K1" s="25"/>
      <c r="L1" s="25"/>
      <c r="M1" s="25"/>
    </row>
    <row r="2" spans="1:14" x14ac:dyDescent="0.25">
      <c r="A2" s="11"/>
      <c r="B2" s="9"/>
      <c r="C2" s="10"/>
      <c r="D2" s="11"/>
      <c r="E2" s="11"/>
      <c r="F2" s="11"/>
      <c r="G2" s="11"/>
      <c r="H2" s="11"/>
      <c r="I2" s="10"/>
      <c r="J2" s="11"/>
      <c r="K2" s="11"/>
      <c r="L2" s="11"/>
      <c r="M2" s="11"/>
      <c r="N2" s="11"/>
    </row>
    <row r="3" spans="1:14" x14ac:dyDescent="0.25">
      <c r="A3" s="11"/>
      <c r="B3" s="9"/>
      <c r="C3" s="10"/>
      <c r="D3" s="11"/>
      <c r="E3" s="11"/>
      <c r="F3" s="11"/>
      <c r="G3" s="11"/>
      <c r="H3" s="11"/>
      <c r="I3" s="10"/>
      <c r="J3" s="11"/>
      <c r="K3" s="11"/>
      <c r="L3" s="11"/>
      <c r="M3" s="11"/>
      <c r="N3" s="11"/>
    </row>
    <row r="4" spans="1:14" x14ac:dyDescent="0.25">
      <c r="A4" s="11"/>
      <c r="B4" s="9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1"/>
    </row>
    <row r="5" spans="1:14" x14ac:dyDescent="0.25">
      <c r="A5" s="11"/>
      <c r="B5" s="9"/>
      <c r="C5" s="10"/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</row>
    <row r="6" spans="1:14" ht="18" customHeight="1" x14ac:dyDescent="0.25">
      <c r="A6" s="28"/>
      <c r="B6" s="54" t="s">
        <v>155</v>
      </c>
      <c r="C6" s="54"/>
      <c r="D6" s="54"/>
      <c r="E6" s="54"/>
      <c r="F6" s="11"/>
      <c r="G6" s="11"/>
      <c r="H6" s="11"/>
      <c r="I6" s="10"/>
      <c r="J6" s="11"/>
      <c r="K6" s="11"/>
      <c r="L6" s="11"/>
      <c r="M6" s="11"/>
      <c r="N6" s="11"/>
    </row>
    <row r="7" spans="1:14" x14ac:dyDescent="0.25">
      <c r="A7" s="8"/>
      <c r="B7" s="9"/>
      <c r="C7" s="10"/>
      <c r="D7" s="11"/>
      <c r="E7" s="11"/>
      <c r="F7" s="11"/>
      <c r="G7" s="11"/>
      <c r="H7" s="11"/>
      <c r="I7" s="10"/>
      <c r="J7" s="11"/>
      <c r="K7" s="11"/>
      <c r="L7" s="11"/>
      <c r="M7" s="11"/>
      <c r="N7" s="11"/>
    </row>
    <row r="8" spans="1:14" x14ac:dyDescent="0.3">
      <c r="B8" s="13" t="s">
        <v>154</v>
      </c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1"/>
    </row>
    <row r="9" spans="1:14" ht="17.25" thickBot="1" x14ac:dyDescent="0.35">
      <c r="B9" s="13"/>
      <c r="C9" s="10"/>
      <c r="D9" s="11"/>
      <c r="E9" s="11"/>
      <c r="F9" s="11"/>
      <c r="G9" s="11"/>
      <c r="H9" s="11"/>
      <c r="I9" s="10"/>
      <c r="J9" s="11"/>
      <c r="K9" s="11"/>
      <c r="L9" s="11"/>
      <c r="M9" s="11"/>
      <c r="N9" s="11"/>
    </row>
    <row r="10" spans="1:14" x14ac:dyDescent="0.25">
      <c r="D10" s="34" t="s">
        <v>153</v>
      </c>
      <c r="E10" s="35" t="s">
        <v>156</v>
      </c>
      <c r="G10" s="11"/>
      <c r="H10" s="11"/>
      <c r="I10" s="10"/>
      <c r="J10" s="11"/>
      <c r="K10" s="11"/>
      <c r="L10" s="11"/>
      <c r="M10" s="11"/>
      <c r="N10" s="11"/>
    </row>
    <row r="11" spans="1:14" x14ac:dyDescent="0.3">
      <c r="B11" s="59" t="s">
        <v>105</v>
      </c>
      <c r="C11" s="59"/>
      <c r="D11" s="19">
        <f>+SUM(D12:D17)</f>
        <v>697546203527</v>
      </c>
      <c r="E11" s="20">
        <f>+D11/$D$32</f>
        <v>8.9198724189197234E-2</v>
      </c>
      <c r="G11" s="11"/>
      <c r="H11" s="11"/>
      <c r="I11" s="10"/>
      <c r="J11" s="11"/>
      <c r="K11" s="11"/>
      <c r="L11" s="11"/>
      <c r="M11" s="11"/>
      <c r="N11" s="11"/>
    </row>
    <row r="12" spans="1:14" x14ac:dyDescent="0.3">
      <c r="B12" s="60" t="s">
        <v>238</v>
      </c>
      <c r="C12" s="61"/>
      <c r="D12" s="46">
        <f>SUMIF(Ejecución_SIIF_Gral!$R:$R,RESUMEN!B12,Ejecución_SIIF_Gral!Q:Q)</f>
        <v>585850000000</v>
      </c>
      <c r="E12" s="21">
        <f>+D12/$D$32</f>
        <v>7.4915571616638407E-2</v>
      </c>
      <c r="G12" s="11"/>
      <c r="H12" s="11"/>
      <c r="I12" s="10"/>
      <c r="J12" s="11"/>
      <c r="K12" s="11"/>
      <c r="L12" s="11"/>
      <c r="M12" s="11"/>
      <c r="N12" s="11"/>
    </row>
    <row r="13" spans="1:14" x14ac:dyDescent="0.3">
      <c r="B13" s="60" t="s">
        <v>239</v>
      </c>
      <c r="C13" s="61"/>
      <c r="D13" s="46">
        <f>SUMIF(Ejecución_SIIF_Gral!$R:$R,RESUMEN!B13,Ejecución_SIIF_Gral!Q:Q)</f>
        <v>41960000000</v>
      </c>
      <c r="E13" s="21">
        <f>+D13/$D$32</f>
        <v>5.3656352053156062E-3</v>
      </c>
      <c r="G13" s="11"/>
      <c r="H13" s="11"/>
      <c r="I13" s="10"/>
      <c r="J13" s="11"/>
      <c r="K13" s="11"/>
      <c r="L13" s="11"/>
      <c r="M13" s="11"/>
      <c r="N13" s="11"/>
    </row>
    <row r="14" spans="1:14" x14ac:dyDescent="0.3">
      <c r="B14" s="52" t="s">
        <v>240</v>
      </c>
      <c r="C14" s="53"/>
      <c r="D14" s="46">
        <f>SUMIF(Ejecución_SIIF_Gral!$R:$R,RESUMEN!B14,Ejecución_SIIF_Gral!Q:Q)</f>
        <v>34689203527</v>
      </c>
      <c r="E14" s="21">
        <f>+D14/$D$32</f>
        <v>4.4358820707538008E-3</v>
      </c>
      <c r="G14" s="11"/>
      <c r="H14" s="11"/>
      <c r="I14" s="10"/>
      <c r="J14" s="11"/>
      <c r="K14" s="11"/>
      <c r="L14" s="11"/>
      <c r="M14" s="11"/>
      <c r="N14" s="11"/>
    </row>
    <row r="15" spans="1:14" x14ac:dyDescent="0.3">
      <c r="B15" s="52" t="s">
        <v>241</v>
      </c>
      <c r="C15" s="53"/>
      <c r="D15" s="46">
        <f>SUMIF(Ejecución_SIIF_Gral!$R:$R,RESUMEN!B15,Ejecución_SIIF_Gral!Q:Q)</f>
        <v>11021000000</v>
      </c>
      <c r="E15" s="21">
        <f t="shared" ref="E15:E17" si="0">+D15/$D$32</f>
        <v>1.4093104289271518E-3</v>
      </c>
      <c r="G15" s="11"/>
      <c r="H15" s="11"/>
      <c r="I15" s="10"/>
      <c r="J15" s="11"/>
      <c r="K15" s="11"/>
      <c r="L15" s="11"/>
      <c r="M15" s="11"/>
      <c r="N15" s="11"/>
    </row>
    <row r="16" spans="1:14" x14ac:dyDescent="0.3">
      <c r="B16" s="52" t="s">
        <v>242</v>
      </c>
      <c r="C16" s="53"/>
      <c r="D16" s="46">
        <f>SUMIF(Ejecución_SIIF_Gral!$R:$R,RESUMEN!B16,Ejecución_SIIF_Gral!Q:Q)</f>
        <v>4461000000</v>
      </c>
      <c r="E16" s="21">
        <f t="shared" si="0"/>
        <v>5.7045039682823923E-4</v>
      </c>
      <c r="G16" s="11"/>
      <c r="H16" s="11"/>
      <c r="I16" s="10"/>
      <c r="J16" s="11"/>
      <c r="K16" s="11"/>
      <c r="L16" s="11"/>
      <c r="M16" s="11"/>
      <c r="N16" s="11"/>
    </row>
    <row r="17" spans="2:14" x14ac:dyDescent="0.3">
      <c r="B17" s="52" t="s">
        <v>243</v>
      </c>
      <c r="C17" s="53"/>
      <c r="D17" s="46">
        <f>SUMIF(Ejecución_SIIF_Gral!$R:$R,RESUMEN!B17,Ejecución_SIIF_Gral!Q:Q)</f>
        <v>19565000000</v>
      </c>
      <c r="E17" s="21">
        <f t="shared" si="0"/>
        <v>2.5018744707340284E-3</v>
      </c>
      <c r="G17" s="11"/>
      <c r="H17" s="11"/>
      <c r="I17" s="10"/>
      <c r="J17" s="11"/>
      <c r="K17" s="11"/>
      <c r="L17" s="11"/>
      <c r="M17" s="11"/>
      <c r="N17" s="11"/>
    </row>
    <row r="18" spans="2:14" x14ac:dyDescent="0.3">
      <c r="B18" s="68"/>
      <c r="C18" s="68"/>
      <c r="D18" s="69"/>
      <c r="E18" s="70"/>
      <c r="G18" s="11"/>
      <c r="H18" s="11"/>
      <c r="I18" s="10"/>
      <c r="J18" s="11"/>
      <c r="K18" s="11"/>
      <c r="L18" s="11"/>
      <c r="M18" s="11"/>
      <c r="N18" s="11"/>
    </row>
    <row r="19" spans="2:14" x14ac:dyDescent="0.3">
      <c r="B19" s="59" t="s">
        <v>291</v>
      </c>
      <c r="C19" s="59"/>
      <c r="D19" s="19">
        <f>Ejecución_SIIF_Gral!Q19</f>
        <v>2402796473</v>
      </c>
      <c r="E19" s="20">
        <f>+D19/$D$32</f>
        <v>3.0725761074206311E-4</v>
      </c>
      <c r="G19" s="11"/>
      <c r="H19" s="11"/>
      <c r="I19" s="10"/>
      <c r="J19" s="11"/>
      <c r="K19" s="11"/>
      <c r="L19" s="11"/>
      <c r="M19" s="11"/>
      <c r="N19" s="11"/>
    </row>
    <row r="20" spans="2:14" x14ac:dyDescent="0.25">
      <c r="D20" s="3"/>
      <c r="E20" s="6"/>
      <c r="G20" s="11"/>
      <c r="H20" s="11"/>
      <c r="I20" s="10"/>
      <c r="J20" s="11"/>
      <c r="K20" s="11"/>
      <c r="L20" s="11"/>
      <c r="M20" s="11"/>
      <c r="N20" s="11"/>
    </row>
    <row r="21" spans="2:14" x14ac:dyDescent="0.25">
      <c r="B21" s="22" t="s">
        <v>193</v>
      </c>
      <c r="C21" s="22" t="s">
        <v>194</v>
      </c>
      <c r="D21" s="22">
        <f>+SUM(D22:D31)</f>
        <v>7120187553158</v>
      </c>
      <c r="E21" s="20">
        <f t="shared" ref="E21:E26" si="1">+D21/$D$32</f>
        <v>0.91049401820006071</v>
      </c>
      <c r="G21" s="11"/>
      <c r="H21" s="11"/>
      <c r="I21" s="10"/>
      <c r="J21" s="11"/>
      <c r="K21" s="11"/>
      <c r="L21" s="11"/>
      <c r="M21" s="11"/>
      <c r="N21" s="11"/>
    </row>
    <row r="22" spans="2:14" ht="49.5" x14ac:dyDescent="0.3">
      <c r="B22" s="26" t="s">
        <v>182</v>
      </c>
      <c r="C22" s="27" t="s">
        <v>103</v>
      </c>
      <c r="D22" s="46">
        <f>SUMIF(Ejecución_SIIF_Gral!$P:$P,RESUMEN!B22,Ejecución_SIIF_Gral!Q:Q)</f>
        <v>316712000000</v>
      </c>
      <c r="E22" s="21">
        <f t="shared" si="1"/>
        <v>4.0499548549712015E-2</v>
      </c>
      <c r="G22" s="11"/>
      <c r="H22" s="11"/>
      <c r="I22" s="10"/>
      <c r="J22" s="11"/>
      <c r="K22" s="11"/>
      <c r="L22" s="11"/>
      <c r="M22" s="11"/>
      <c r="N22" s="11"/>
    </row>
    <row r="23" spans="2:14" ht="33" x14ac:dyDescent="0.3">
      <c r="B23" s="26" t="s">
        <v>165</v>
      </c>
      <c r="C23" s="27" t="s">
        <v>111</v>
      </c>
      <c r="D23" s="46">
        <f>SUMIF(Ejecución_SIIF_Gral!$P:$P,RESUMEN!B23,Ejecución_SIIF_Gral!Q:Q)</f>
        <v>216078000000</v>
      </c>
      <c r="E23" s="21">
        <f t="shared" si="1"/>
        <v>2.7630975307297079E-2</v>
      </c>
      <c r="G23" s="11"/>
      <c r="H23" s="11"/>
      <c r="I23" s="10"/>
      <c r="J23" s="11"/>
      <c r="K23" s="11"/>
      <c r="L23" s="11"/>
      <c r="M23" s="11"/>
      <c r="N23" s="11"/>
    </row>
    <row r="24" spans="2:14" ht="33" x14ac:dyDescent="0.3">
      <c r="B24" s="26" t="s">
        <v>167</v>
      </c>
      <c r="C24" s="27" t="s">
        <v>111</v>
      </c>
      <c r="D24" s="46">
        <f>SUMIF(Ejecución_SIIF_Gral!$P:$P,RESUMEN!B24,Ejecución_SIIF_Gral!Q:Q)</f>
        <v>934413000000</v>
      </c>
      <c r="E24" s="21">
        <f t="shared" si="1"/>
        <v>0.11948806694720142</v>
      </c>
      <c r="G24" s="11"/>
      <c r="H24" s="11"/>
      <c r="I24" s="10"/>
      <c r="J24" s="11"/>
      <c r="K24" s="11"/>
      <c r="L24" s="11"/>
      <c r="M24" s="11"/>
      <c r="N24" s="11"/>
    </row>
    <row r="25" spans="2:14" ht="49.5" x14ac:dyDescent="0.3">
      <c r="B25" s="26" t="s">
        <v>184</v>
      </c>
      <c r="C25" s="27" t="s">
        <v>234</v>
      </c>
      <c r="D25" s="46">
        <f>SUMIF(Ejecución_SIIF_Gral!$P:$P,RESUMEN!B25,Ejecución_SIIF_Gral!Q:Q)</f>
        <v>13100000000</v>
      </c>
      <c r="E25" s="21">
        <f t="shared" si="1"/>
        <v>1.6751625640999627E-3</v>
      </c>
      <c r="G25" s="11"/>
      <c r="H25" s="11"/>
      <c r="I25" s="10"/>
      <c r="J25" s="11"/>
      <c r="K25" s="11"/>
      <c r="L25" s="11"/>
      <c r="M25" s="11"/>
      <c r="N25" s="11"/>
    </row>
    <row r="26" spans="2:14" ht="33" x14ac:dyDescent="0.3">
      <c r="B26" s="26" t="s">
        <v>186</v>
      </c>
      <c r="C26" s="27" t="s">
        <v>191</v>
      </c>
      <c r="D26" s="46">
        <f>SUMIF(Ejecución_SIIF_Gral!$P:$P,RESUMEN!B26,Ejecución_SIIF_Gral!Q:Q)</f>
        <v>161824000000</v>
      </c>
      <c r="E26" s="21">
        <f t="shared" si="1"/>
        <v>2.0693244791825372E-2</v>
      </c>
      <c r="G26" s="11"/>
      <c r="H26" s="11"/>
      <c r="I26" s="10"/>
      <c r="J26" s="11"/>
      <c r="K26" s="11"/>
      <c r="L26" s="11"/>
      <c r="M26" s="11"/>
      <c r="N26" s="11"/>
    </row>
    <row r="27" spans="2:14" ht="33" x14ac:dyDescent="0.3">
      <c r="B27" s="26" t="s">
        <v>169</v>
      </c>
      <c r="C27" s="27" t="s">
        <v>104</v>
      </c>
      <c r="D27" s="46">
        <f>SUMIF(Ejecución_SIIF_Gral!$P:$P,RESUMEN!B27,Ejecución_SIIF_Gral!Q:Q)</f>
        <v>4769794553158</v>
      </c>
      <c r="E27" s="21">
        <f>+D28/$D$32</f>
        <v>2.1485602089281738E-2</v>
      </c>
      <c r="G27" s="11"/>
      <c r="H27" s="11"/>
      <c r="I27" s="10"/>
      <c r="J27" s="11"/>
      <c r="K27" s="11"/>
      <c r="L27" s="11"/>
      <c r="M27" s="11"/>
      <c r="N27" s="11"/>
    </row>
    <row r="28" spans="2:14" ht="49.5" x14ac:dyDescent="0.3">
      <c r="B28" s="26" t="s">
        <v>226</v>
      </c>
      <c r="C28" s="27" t="s">
        <v>235</v>
      </c>
      <c r="D28" s="46">
        <f>SUMIF(Ejecución_SIIF_Gral!$P:$P,RESUMEN!B28,Ejecución_SIIF_Gral!Q:Q)</f>
        <v>168020342265</v>
      </c>
      <c r="E28" s="21">
        <f>+D27/$D$32</f>
        <v>0.60993750182428941</v>
      </c>
      <c r="G28" s="11"/>
      <c r="H28" s="11"/>
      <c r="I28" s="10"/>
      <c r="J28" s="11"/>
      <c r="K28" s="11"/>
      <c r="L28" s="11"/>
      <c r="M28" s="11"/>
      <c r="N28" s="11"/>
    </row>
    <row r="29" spans="2:14" ht="33" x14ac:dyDescent="0.3">
      <c r="B29" s="26" t="s">
        <v>229</v>
      </c>
      <c r="C29" s="27" t="s">
        <v>236</v>
      </c>
      <c r="D29" s="46">
        <f>SUMIF(Ejecución_SIIF_Gral!$P:$P,RESUMEN!B29,Ejecución_SIIF_Gral!Q:Q)</f>
        <v>171811478712</v>
      </c>
      <c r="E29" s="21">
        <f>+D29/$D$32</f>
        <v>2.1970393680992371E-2</v>
      </c>
      <c r="G29" s="11"/>
      <c r="H29" s="11"/>
      <c r="I29" s="10"/>
      <c r="J29" s="11"/>
      <c r="K29" s="11"/>
      <c r="L29" s="11"/>
      <c r="M29" s="11"/>
      <c r="N29" s="11"/>
    </row>
    <row r="30" spans="2:14" ht="33" x14ac:dyDescent="0.3">
      <c r="B30" s="26" t="s">
        <v>188</v>
      </c>
      <c r="C30" s="27" t="s">
        <v>237</v>
      </c>
      <c r="D30" s="46">
        <f>SUMIF(Ejecución_SIIF_Gral!$P:$P,RESUMEN!B30,Ejecución_SIIF_Gral!Q:Q)</f>
        <v>63900000000</v>
      </c>
      <c r="E30" s="21">
        <f>+D30/$D$32</f>
        <v>8.1712128126708115E-3</v>
      </c>
      <c r="G30" s="11"/>
      <c r="H30" s="11"/>
      <c r="I30" s="10"/>
      <c r="J30" s="11"/>
      <c r="K30" s="11"/>
      <c r="L30" s="11"/>
      <c r="M30" s="11"/>
      <c r="N30" s="11"/>
    </row>
    <row r="31" spans="2:14" x14ac:dyDescent="0.3">
      <c r="B31" s="26" t="s">
        <v>190</v>
      </c>
      <c r="C31" s="27" t="s">
        <v>233</v>
      </c>
      <c r="D31" s="46">
        <f>SUMIF(Ejecución_SIIF_Gral!$P:$P,RESUMEN!B31,Ejecución_SIIF_Gral!Q:Q)</f>
        <v>304534179023</v>
      </c>
      <c r="E31" s="21">
        <f>+D31/$D$32</f>
        <v>3.8942309632690519E-2</v>
      </c>
      <c r="G31" s="11"/>
      <c r="H31" s="11"/>
      <c r="I31" s="10"/>
      <c r="J31" s="11"/>
      <c r="K31" s="11"/>
      <c r="L31" s="11"/>
      <c r="M31" s="11"/>
      <c r="N31" s="11"/>
    </row>
    <row r="32" spans="2:14" x14ac:dyDescent="0.25">
      <c r="B32" s="62" t="s">
        <v>98</v>
      </c>
      <c r="C32" s="62"/>
      <c r="D32" s="32">
        <f>+D11+D21+D19</f>
        <v>7820136553158</v>
      </c>
      <c r="E32" s="33">
        <f>+E11+E21</f>
        <v>0.99969274238925798</v>
      </c>
      <c r="G32" s="11"/>
      <c r="H32" s="11"/>
      <c r="I32" s="10"/>
      <c r="J32" s="11"/>
      <c r="K32" s="11"/>
      <c r="L32" s="11"/>
      <c r="M32" s="11"/>
      <c r="N32" s="11"/>
    </row>
    <row r="33" spans="1:14" x14ac:dyDescent="0.25">
      <c r="C33" s="10"/>
      <c r="D33" s="11"/>
      <c r="E33" s="11"/>
      <c r="F33" s="11"/>
      <c r="G33" s="11"/>
      <c r="H33" s="11"/>
      <c r="I33" s="10"/>
      <c r="J33" s="11"/>
      <c r="K33" s="11"/>
      <c r="L33" s="11"/>
      <c r="M33" s="11"/>
      <c r="N33" s="11"/>
    </row>
    <row r="34" spans="1:14" x14ac:dyDescent="0.25">
      <c r="A34" s="11"/>
      <c r="B34" s="9"/>
      <c r="C34" s="10"/>
      <c r="D34" s="11"/>
      <c r="E34" s="11"/>
      <c r="F34" s="11"/>
      <c r="G34" s="11"/>
      <c r="H34" s="11"/>
      <c r="I34" s="10"/>
      <c r="J34" s="11"/>
      <c r="K34" s="11"/>
      <c r="L34" s="11"/>
      <c r="M34" s="11"/>
      <c r="N34" s="11"/>
    </row>
    <row r="35" spans="1:14" x14ac:dyDescent="0.25">
      <c r="A35" s="11"/>
      <c r="B35" s="9"/>
      <c r="C35" s="10"/>
      <c r="D35" s="11"/>
      <c r="E35" s="11"/>
      <c r="F35" s="11"/>
      <c r="G35" s="11"/>
      <c r="H35" s="11"/>
      <c r="I35" s="10"/>
      <c r="J35" s="11"/>
      <c r="K35" s="11"/>
      <c r="L35" s="11"/>
      <c r="M35" s="11"/>
      <c r="N35" s="11"/>
    </row>
    <row r="36" spans="1:14" x14ac:dyDescent="0.25">
      <c r="A36" s="11"/>
      <c r="B36" s="9"/>
      <c r="C36" s="10"/>
      <c r="D36" s="11"/>
      <c r="E36" s="11"/>
      <c r="F36" s="11"/>
      <c r="G36" s="11"/>
      <c r="H36" s="11"/>
      <c r="I36" s="10"/>
      <c r="J36" s="11"/>
      <c r="K36" s="11"/>
      <c r="L36" s="11"/>
      <c r="M36" s="11"/>
      <c r="N36" s="11"/>
    </row>
    <row r="37" spans="1:14" x14ac:dyDescent="0.25">
      <c r="A37" s="11"/>
      <c r="B37" s="9"/>
      <c r="C37" s="10"/>
      <c r="D37" s="11"/>
      <c r="E37" s="11"/>
      <c r="F37" s="11"/>
      <c r="G37" s="11"/>
      <c r="H37" s="11"/>
      <c r="I37" s="10"/>
      <c r="J37" s="11"/>
      <c r="K37" s="11"/>
      <c r="L37" s="11"/>
      <c r="M37" s="11"/>
      <c r="N37" s="11"/>
    </row>
    <row r="38" spans="1:14" ht="18" x14ac:dyDescent="0.25">
      <c r="A38" s="11"/>
      <c r="B38" s="36" t="s">
        <v>157</v>
      </c>
      <c r="C38" s="36"/>
      <c r="D38" s="36"/>
      <c r="E38" s="36"/>
      <c r="F38" s="11"/>
      <c r="G38" s="11"/>
      <c r="H38" s="11"/>
      <c r="I38" s="10"/>
      <c r="J38" s="11"/>
      <c r="K38" s="11"/>
      <c r="L38" s="11"/>
      <c r="M38" s="11"/>
      <c r="N38" s="11"/>
    </row>
    <row r="39" spans="1:14" x14ac:dyDescent="0.25">
      <c r="A39" s="11"/>
      <c r="B39" s="11"/>
      <c r="C39" s="11"/>
      <c r="D39" s="10"/>
      <c r="E39" s="11"/>
      <c r="F39" s="11"/>
      <c r="G39" s="11"/>
      <c r="H39" s="11"/>
      <c r="I39" s="10"/>
      <c r="J39" s="11"/>
      <c r="K39" s="11"/>
      <c r="L39" s="11"/>
      <c r="M39" s="11"/>
      <c r="N39" s="11"/>
    </row>
    <row r="40" spans="1:14" x14ac:dyDescent="0.3">
      <c r="A40" s="11"/>
      <c r="B40" s="13" t="s">
        <v>154</v>
      </c>
      <c r="C40" s="11"/>
      <c r="D40" s="10"/>
      <c r="E40" s="11"/>
      <c r="F40" s="11"/>
      <c r="G40" s="11"/>
      <c r="H40" s="11"/>
      <c r="I40" s="10"/>
      <c r="J40" s="11"/>
      <c r="K40" s="11"/>
      <c r="L40" s="11"/>
      <c r="M40" s="11"/>
      <c r="N40" s="11"/>
    </row>
    <row r="41" spans="1:14" x14ac:dyDescent="0.25">
      <c r="A41" s="11"/>
      <c r="B41" s="57" t="s">
        <v>106</v>
      </c>
      <c r="C41" s="58"/>
      <c r="D41" s="32" t="s">
        <v>153</v>
      </c>
      <c r="E41" s="32" t="s">
        <v>156</v>
      </c>
      <c r="F41" s="11"/>
      <c r="G41" s="11"/>
      <c r="H41" s="11"/>
      <c r="I41" s="10"/>
      <c r="J41" s="11"/>
      <c r="K41" s="11"/>
      <c r="L41" s="11"/>
      <c r="M41" s="11"/>
      <c r="N41" s="11"/>
    </row>
    <row r="42" spans="1:14" x14ac:dyDescent="0.3">
      <c r="A42" s="11"/>
      <c r="B42" s="50" t="s">
        <v>195</v>
      </c>
      <c r="C42" s="51"/>
      <c r="D42" s="31">
        <f>SUMIF('ReporteEjecSIIF Ene_2021'!$B:$B,RESUMEN!$B42,'ReporteEjecSIIF Ene_2021'!$Q:$Q)</f>
        <v>1560236435730</v>
      </c>
      <c r="E42" s="21">
        <f>+D42/$D$95</f>
        <v>0.19951524185340866</v>
      </c>
      <c r="F42" s="11"/>
      <c r="G42" s="11"/>
      <c r="H42" s="11"/>
      <c r="I42" s="10"/>
      <c r="J42" s="11"/>
      <c r="K42" s="11"/>
      <c r="L42" s="11"/>
      <c r="M42" s="11"/>
      <c r="N42" s="11"/>
    </row>
    <row r="43" spans="1:14" x14ac:dyDescent="0.3">
      <c r="A43" s="11"/>
      <c r="B43" s="50" t="s">
        <v>32</v>
      </c>
      <c r="C43" s="51"/>
      <c r="D43" s="31">
        <f>SUMIF('ReporteEjecSIIF Ene_2021'!$B:$B,RESUMEN!$B43,'ReporteEjecSIIF Ene_2021'!$Q:$Q)</f>
        <v>445097777624</v>
      </c>
      <c r="E43" s="21">
        <f t="shared" ref="E43:E94" si="2">+D43/$D$95</f>
        <v>5.6916880491588918E-2</v>
      </c>
      <c r="F43" s="11"/>
      <c r="G43" s="11"/>
      <c r="H43" s="11"/>
      <c r="I43" s="10"/>
      <c r="J43" s="11"/>
      <c r="K43" s="11"/>
      <c r="L43" s="11"/>
      <c r="M43" s="11"/>
      <c r="N43" s="11"/>
    </row>
    <row r="44" spans="1:14" x14ac:dyDescent="0.3">
      <c r="A44" s="11"/>
      <c r="B44" s="50" t="s">
        <v>34</v>
      </c>
      <c r="C44" s="51"/>
      <c r="D44" s="31">
        <f>SUMIF('ReporteEjecSIIF Ene_2021'!$B:$B,RESUMEN!$B44,'ReporteEjecSIIF Ene_2021'!$Q:$Q)</f>
        <v>254642356249</v>
      </c>
      <c r="E44" s="21">
        <f t="shared" si="2"/>
        <v>3.2562392551338248E-2</v>
      </c>
      <c r="F44" s="11"/>
      <c r="G44" s="11"/>
      <c r="H44" s="11"/>
      <c r="I44" s="10"/>
      <c r="J44" s="11"/>
      <c r="K44" s="11"/>
      <c r="L44" s="11"/>
      <c r="M44" s="11"/>
      <c r="N44" s="11"/>
    </row>
    <row r="45" spans="1:14" x14ac:dyDescent="0.3">
      <c r="A45" s="11"/>
      <c r="B45" s="50" t="s">
        <v>36</v>
      </c>
      <c r="C45" s="51"/>
      <c r="D45" s="31">
        <f>SUMIF('ReporteEjecSIIF Ene_2021'!$B:$B,RESUMEN!$B45,'ReporteEjecSIIF Ene_2021'!$Q:$Q)</f>
        <v>375501094834</v>
      </c>
      <c r="E45" s="21">
        <f t="shared" si="2"/>
        <v>4.8017204339272271E-2</v>
      </c>
      <c r="F45" s="11"/>
      <c r="G45" s="11"/>
      <c r="H45" s="11"/>
      <c r="I45" s="10"/>
      <c r="J45" s="11"/>
      <c r="K45" s="11"/>
      <c r="L45" s="11"/>
      <c r="M45" s="11"/>
      <c r="N45" s="11"/>
    </row>
    <row r="46" spans="1:14" x14ac:dyDescent="0.3">
      <c r="A46" s="11"/>
      <c r="B46" s="50" t="s">
        <v>38</v>
      </c>
      <c r="C46" s="51"/>
      <c r="D46" s="31">
        <f>SUMIF('ReporteEjecSIIF Ene_2021'!$B:$B,RESUMEN!$B46,'ReporteEjecSIIF Ene_2021'!$Q:$Q)</f>
        <v>264686303941</v>
      </c>
      <c r="E46" s="21">
        <f t="shared" si="2"/>
        <v>3.3846762411599056E-2</v>
      </c>
      <c r="F46" s="11"/>
      <c r="G46" s="11"/>
      <c r="H46" s="11"/>
      <c r="I46" s="10"/>
      <c r="J46" s="11"/>
      <c r="K46" s="11"/>
      <c r="L46" s="11"/>
      <c r="M46" s="11"/>
      <c r="N46" s="11"/>
    </row>
    <row r="47" spans="1:14" x14ac:dyDescent="0.3">
      <c r="A47" s="11"/>
      <c r="B47" s="50" t="s">
        <v>40</v>
      </c>
      <c r="C47" s="51"/>
      <c r="D47" s="31">
        <f>SUMIF('ReporteEjecSIIF Ene_2021'!$B:$B,RESUMEN!$B47,'ReporteEjecSIIF Ene_2021'!$Q:$Q)</f>
        <v>102814086297</v>
      </c>
      <c r="E47" s="21">
        <f t="shared" si="2"/>
        <v>1.3147351788311249E-2</v>
      </c>
      <c r="F47" s="11"/>
      <c r="G47" s="11"/>
      <c r="H47" s="11"/>
      <c r="I47" s="10"/>
      <c r="J47" s="11"/>
      <c r="K47" s="11"/>
      <c r="L47" s="11"/>
      <c r="M47" s="11"/>
      <c r="N47" s="11"/>
    </row>
    <row r="48" spans="1:14" x14ac:dyDescent="0.3">
      <c r="B48" s="50" t="s">
        <v>42</v>
      </c>
      <c r="C48" s="51"/>
      <c r="D48" s="31">
        <f>SUMIF('ReporteEjecSIIF Ene_2021'!$B:$B,RESUMEN!$B48,'ReporteEjecSIIF Ene_2021'!$Q:$Q)</f>
        <v>121820019013</v>
      </c>
      <c r="E48" s="21">
        <f t="shared" si="2"/>
        <v>1.557773552736819E-2</v>
      </c>
      <c r="G48" s="11"/>
      <c r="H48" s="11"/>
      <c r="I48" s="10"/>
      <c r="J48" s="11"/>
      <c r="K48" s="11"/>
      <c r="L48" s="11"/>
      <c r="M48" s="11"/>
      <c r="N48" s="11"/>
    </row>
    <row r="49" spans="1:14" s="7" customFormat="1" x14ac:dyDescent="0.3">
      <c r="A49"/>
      <c r="B49" s="50" t="s">
        <v>44</v>
      </c>
      <c r="C49" s="51"/>
      <c r="D49" s="31">
        <f>SUMIF('ReporteEjecSIIF Ene_2021'!$B:$B,RESUMEN!$B49,'ReporteEjecSIIF Ene_2021'!$Q:$Q)</f>
        <v>58119046429</v>
      </c>
      <c r="E49" s="21">
        <f t="shared" si="2"/>
        <v>7.4319733464922461E-3</v>
      </c>
      <c r="F49"/>
      <c r="G49" s="12"/>
      <c r="H49" s="12"/>
      <c r="I49" s="10"/>
      <c r="J49" s="12"/>
      <c r="K49" s="12"/>
      <c r="L49" s="12"/>
      <c r="M49" s="12"/>
      <c r="N49" s="12"/>
    </row>
    <row r="50" spans="1:14" s="7" customFormat="1" x14ac:dyDescent="0.3">
      <c r="A50"/>
      <c r="B50" s="50" t="s">
        <v>46</v>
      </c>
      <c r="C50" s="51"/>
      <c r="D50" s="31">
        <f>SUMIF('ReporteEjecSIIF Ene_2021'!$B:$B,RESUMEN!$B50,'ReporteEjecSIIF Ene_2021'!$Q:$Q)</f>
        <v>190010196010</v>
      </c>
      <c r="E50" s="21">
        <f t="shared" si="2"/>
        <v>2.4297554744522758E-2</v>
      </c>
      <c r="F50"/>
      <c r="G50" s="12"/>
      <c r="H50" s="12"/>
      <c r="I50" s="10"/>
      <c r="J50" s="12"/>
      <c r="K50" s="12"/>
      <c r="L50" s="12"/>
      <c r="M50" s="12"/>
      <c r="N50" s="12"/>
    </row>
    <row r="51" spans="1:14" x14ac:dyDescent="0.3">
      <c r="B51" s="50" t="s">
        <v>48</v>
      </c>
      <c r="C51" s="51"/>
      <c r="D51" s="31">
        <f>SUMIF('ReporteEjecSIIF Ene_2021'!$B:$B,RESUMEN!$B51,'ReporteEjecSIIF Ene_2021'!$Q:$Q)</f>
        <v>172268063794</v>
      </c>
      <c r="E51" s="21">
        <f t="shared" si="2"/>
        <v>2.2028779500587251E-2</v>
      </c>
      <c r="G51" s="11"/>
      <c r="H51" s="11"/>
      <c r="I51" s="10"/>
      <c r="J51" s="11"/>
      <c r="K51" s="11"/>
      <c r="L51" s="11"/>
      <c r="M51" s="11"/>
      <c r="N51" s="11"/>
    </row>
    <row r="52" spans="1:14" s="7" customFormat="1" ht="18.75" customHeight="1" x14ac:dyDescent="0.3">
      <c r="A52"/>
      <c r="B52" s="50" t="s">
        <v>50</v>
      </c>
      <c r="C52" s="51"/>
      <c r="D52" s="31">
        <f>SUMIF('ReporteEjecSIIF Ene_2021'!$B:$B,RESUMEN!$B52,'ReporteEjecSIIF Ene_2021'!$Q:$Q)</f>
        <v>215846066923</v>
      </c>
      <c r="E52" s="21">
        <f t="shared" si="2"/>
        <v>2.7601316863940826E-2</v>
      </c>
      <c r="F52"/>
      <c r="M52" s="12"/>
      <c r="N52" s="12"/>
    </row>
    <row r="53" spans="1:14" ht="14.25" customHeight="1" x14ac:dyDescent="0.3">
      <c r="B53" s="50" t="s">
        <v>52</v>
      </c>
      <c r="C53" s="51"/>
      <c r="D53" s="31">
        <f>SUMIF('ReporteEjecSIIF Ene_2021'!$B:$B,RESUMEN!$B53,'ReporteEjecSIIF Ene_2021'!$Q:$Q)</f>
        <v>183170810196</v>
      </c>
      <c r="E53" s="21">
        <f t="shared" si="2"/>
        <v>2.3422968250091523E-2</v>
      </c>
      <c r="M53" s="11"/>
      <c r="N53" s="11"/>
    </row>
    <row r="54" spans="1:14" ht="15" customHeight="1" x14ac:dyDescent="0.3">
      <c r="B54" s="50" t="s">
        <v>54</v>
      </c>
      <c r="C54" s="51"/>
      <c r="D54" s="31">
        <f>SUMIF('ReporteEjecSIIF Ene_2021'!$B:$B,RESUMEN!$B54,'ReporteEjecSIIF Ene_2021'!$Q:$Q)</f>
        <v>166617589331</v>
      </c>
      <c r="E54" s="21">
        <f t="shared" si="2"/>
        <v>2.1306225050982636E-2</v>
      </c>
      <c r="M54" s="11"/>
      <c r="N54" s="11"/>
    </row>
    <row r="55" spans="1:14" x14ac:dyDescent="0.3">
      <c r="B55" s="50" t="s">
        <v>56</v>
      </c>
      <c r="C55" s="51"/>
      <c r="D55" s="31">
        <f>SUMIF('ReporteEjecSIIF Ene_2021'!$B:$B,RESUMEN!$B55,'ReporteEjecSIIF Ene_2021'!$Q:$Q)</f>
        <v>119206079043</v>
      </c>
      <c r="E55" s="21">
        <f t="shared" si="2"/>
        <v>1.52434779409141E-2</v>
      </c>
      <c r="M55" s="11"/>
      <c r="N55" s="11"/>
    </row>
    <row r="56" spans="1:14" x14ac:dyDescent="0.3">
      <c r="B56" s="50" t="s">
        <v>58</v>
      </c>
      <c r="C56" s="51"/>
      <c r="D56" s="31">
        <f>SUMIF('ReporteEjecSIIF Ene_2021'!$B:$B,RESUMEN!$B56,'ReporteEjecSIIF Ene_2021'!$Q:$Q)</f>
        <v>296062201777</v>
      </c>
      <c r="E56" s="21">
        <f t="shared" si="2"/>
        <v>3.7858955500903804E-2</v>
      </c>
      <c r="M56" s="11"/>
      <c r="N56" s="11"/>
    </row>
    <row r="57" spans="1:14" x14ac:dyDescent="0.3">
      <c r="B57" s="50" t="s">
        <v>60</v>
      </c>
      <c r="C57" s="51"/>
      <c r="D57" s="31">
        <f>SUMIF('ReporteEjecSIIF Ene_2021'!$B:$B,RESUMEN!$B57,'ReporteEjecSIIF Ene_2021'!$Q:$Q)</f>
        <v>185027946308</v>
      </c>
      <c r="E57" s="21">
        <f t="shared" si="2"/>
        <v>2.3660449539500725E-2</v>
      </c>
      <c r="M57" s="11"/>
      <c r="N57" s="11"/>
    </row>
    <row r="58" spans="1:14" x14ac:dyDescent="0.3">
      <c r="B58" s="50" t="s">
        <v>62</v>
      </c>
      <c r="C58" s="51"/>
      <c r="D58" s="31">
        <f>SUMIF('ReporteEjecSIIF Ene_2021'!$B:$B,RESUMEN!$B58,'ReporteEjecSIIF Ene_2021'!$Q:$Q)</f>
        <v>97174511321</v>
      </c>
      <c r="E58" s="21">
        <f t="shared" si="2"/>
        <v>1.2426191110660094E-2</v>
      </c>
      <c r="M58" s="11"/>
      <c r="N58" s="11"/>
    </row>
    <row r="59" spans="1:14" x14ac:dyDescent="0.3">
      <c r="B59" s="50" t="s">
        <v>64</v>
      </c>
      <c r="C59" s="51"/>
      <c r="D59" s="31">
        <f>SUMIF('ReporteEjecSIIF Ene_2021'!$B:$B,RESUMEN!$B59,'ReporteEjecSIIF Ene_2021'!$Q:$Q)</f>
        <v>194013930425</v>
      </c>
      <c r="E59" s="21">
        <f t="shared" si="2"/>
        <v>2.4809532302431662E-2</v>
      </c>
      <c r="M59" s="11"/>
      <c r="N59" s="11"/>
    </row>
    <row r="60" spans="1:14" x14ac:dyDescent="0.3">
      <c r="B60" s="50" t="s">
        <v>66</v>
      </c>
      <c r="C60" s="51"/>
      <c r="D60" s="31">
        <f>SUMIF('ReporteEjecSIIF Ene_2021'!$B:$B,RESUMEN!$B60,'ReporteEjecSIIF Ene_2021'!$Q:$Q)</f>
        <v>131334061214</v>
      </c>
      <c r="E60" s="21">
        <f t="shared" si="2"/>
        <v>1.6794343720374482E-2</v>
      </c>
      <c r="M60" s="11"/>
      <c r="N60" s="11"/>
    </row>
    <row r="61" spans="1:14" x14ac:dyDescent="0.3">
      <c r="B61" s="50" t="s">
        <v>68</v>
      </c>
      <c r="C61" s="51"/>
      <c r="D61" s="31">
        <f>SUMIF('ReporteEjecSIIF Ene_2021'!$B:$B,RESUMEN!$B61,'ReporteEjecSIIF Ene_2021'!$Q:$Q)</f>
        <v>52352007449</v>
      </c>
      <c r="E61" s="21">
        <f t="shared" si="2"/>
        <v>6.694513208705892E-3</v>
      </c>
      <c r="M61" s="11"/>
      <c r="N61" s="11"/>
    </row>
    <row r="62" spans="1:14" x14ac:dyDescent="0.3">
      <c r="B62" s="50" t="s">
        <v>70</v>
      </c>
      <c r="C62" s="51"/>
      <c r="D62" s="31">
        <f>SUMIF('ReporteEjecSIIF Ene_2021'!$B:$B,RESUMEN!$B62,'ReporteEjecSIIF Ene_2021'!$Q:$Q)</f>
        <v>79621681563</v>
      </c>
      <c r="E62" s="21">
        <f t="shared" si="2"/>
        <v>1.018162291946762E-2</v>
      </c>
      <c r="M62" s="11"/>
      <c r="N62" s="11"/>
    </row>
    <row r="63" spans="1:14" x14ac:dyDescent="0.3">
      <c r="B63" s="50" t="s">
        <v>72</v>
      </c>
      <c r="C63" s="51"/>
      <c r="D63" s="31">
        <f>SUMIF('ReporteEjecSIIF Ene_2021'!$B:$B,RESUMEN!$B63,'ReporteEjecSIIF Ene_2021'!$Q:$Q)</f>
        <v>166629426373</v>
      </c>
      <c r="E63" s="21">
        <f t="shared" si="2"/>
        <v>2.1307738712786309E-2</v>
      </c>
      <c r="M63" s="11"/>
      <c r="N63" s="11"/>
    </row>
    <row r="64" spans="1:14" x14ac:dyDescent="0.3">
      <c r="B64" s="50" t="s">
        <v>74</v>
      </c>
      <c r="C64" s="51"/>
      <c r="D64" s="31">
        <f>SUMIF('ReporteEjecSIIF Ene_2021'!$B:$B,RESUMEN!$B64,'ReporteEjecSIIF Ene_2021'!$Q:$Q)</f>
        <v>111051481396</v>
      </c>
      <c r="E64" s="21">
        <f t="shared" si="2"/>
        <v>1.4200708726902494E-2</v>
      </c>
      <c r="M64" s="11"/>
      <c r="N64" s="11"/>
    </row>
    <row r="65" spans="2:14" x14ac:dyDescent="0.3">
      <c r="B65" s="50" t="s">
        <v>76</v>
      </c>
      <c r="C65" s="51"/>
      <c r="D65" s="31">
        <f>SUMIF('ReporteEjecSIIF Ene_2021'!$B:$B,RESUMEN!$B65,'ReporteEjecSIIF Ene_2021'!$Q:$Q)</f>
        <v>143771735281</v>
      </c>
      <c r="E65" s="21">
        <f t="shared" si="2"/>
        <v>1.8384811352551225E-2</v>
      </c>
      <c r="M65" s="11"/>
      <c r="N65" s="11"/>
    </row>
    <row r="66" spans="2:14" x14ac:dyDescent="0.3">
      <c r="B66" s="50" t="s">
        <v>78</v>
      </c>
      <c r="C66" s="51"/>
      <c r="D66" s="31">
        <f>SUMIF('ReporteEjecSIIF Ene_2021'!$B:$B,RESUMEN!$B66,'ReporteEjecSIIF Ene_2021'!$Q:$Q)</f>
        <v>337983107085</v>
      </c>
      <c r="E66" s="21">
        <f t="shared" si="2"/>
        <v>4.321959147228862E-2</v>
      </c>
      <c r="M66" s="11"/>
      <c r="N66" s="11"/>
    </row>
    <row r="67" spans="2:14" x14ac:dyDescent="0.3">
      <c r="B67" s="50" t="s">
        <v>80</v>
      </c>
      <c r="C67" s="51"/>
      <c r="D67" s="31">
        <f>SUMIF('ReporteEjecSIIF Ene_2021'!$B:$B,RESUMEN!$B67,'ReporteEjecSIIF Ene_2021'!$Q:$Q)</f>
        <v>45485302235</v>
      </c>
      <c r="E67" s="21">
        <f t="shared" si="2"/>
        <v>5.8164332458659823E-3</v>
      </c>
      <c r="M67" s="11"/>
      <c r="N67" s="11"/>
    </row>
    <row r="68" spans="2:14" x14ac:dyDescent="0.3">
      <c r="B68" s="50" t="s">
        <v>82</v>
      </c>
      <c r="C68" s="51"/>
      <c r="D68" s="31">
        <f>SUMIF('ReporteEjecSIIF Ene_2021'!$B:$B,RESUMEN!$B68,'ReporteEjecSIIF Ene_2021'!$Q:$Q)</f>
        <v>47174485963</v>
      </c>
      <c r="E68" s="21">
        <f t="shared" si="2"/>
        <v>6.0324376233493729E-3</v>
      </c>
      <c r="M68" s="11"/>
      <c r="N68" s="11"/>
    </row>
    <row r="69" spans="2:14" x14ac:dyDescent="0.3">
      <c r="B69" s="50" t="s">
        <v>84</v>
      </c>
      <c r="C69" s="51"/>
      <c r="D69" s="31">
        <f>SUMIF('ReporteEjecSIIF Ene_2021'!$B:$B,RESUMEN!$B69,'ReporteEjecSIIF Ene_2021'!$Q:$Q)</f>
        <v>50534181006</v>
      </c>
      <c r="E69" s="21">
        <f t="shared" si="2"/>
        <v>6.4620586434124116E-3</v>
      </c>
      <c r="M69" s="11"/>
      <c r="N69" s="11"/>
    </row>
    <row r="70" spans="2:14" x14ac:dyDescent="0.3">
      <c r="B70" s="50" t="s">
        <v>86</v>
      </c>
      <c r="C70" s="51"/>
      <c r="D70" s="31">
        <f>SUMIF('ReporteEjecSIIF Ene_2021'!$B:$B,RESUMEN!$B70,'ReporteEjecSIIF Ene_2021'!$Q:$Q)</f>
        <v>12124772043</v>
      </c>
      <c r="E70" s="21">
        <f t="shared" si="2"/>
        <v>1.5504552843266736E-3</v>
      </c>
      <c r="M70" s="11"/>
      <c r="N70" s="11"/>
    </row>
    <row r="71" spans="2:14" x14ac:dyDescent="0.3">
      <c r="B71" s="50" t="s">
        <v>88</v>
      </c>
      <c r="C71" s="51"/>
      <c r="D71" s="31">
        <f>SUMIF('ReporteEjecSIIF Ene_2021'!$B:$B,RESUMEN!$B71,'ReporteEjecSIIF Ene_2021'!$Q:$Q)</f>
        <v>22592247736</v>
      </c>
      <c r="E71" s="21">
        <f t="shared" si="2"/>
        <v>2.8889837897877356E-3</v>
      </c>
      <c r="M71" s="11"/>
      <c r="N71" s="11"/>
    </row>
    <row r="72" spans="2:14" x14ac:dyDescent="0.3">
      <c r="B72" s="50" t="s">
        <v>90</v>
      </c>
      <c r="C72" s="51"/>
      <c r="D72" s="31">
        <f>SUMIF('ReporteEjecSIIF Ene_2021'!$B:$B,RESUMEN!$B72,'ReporteEjecSIIF Ene_2021'!$Q:$Q)</f>
        <v>15540744344</v>
      </c>
      <c r="E72" s="21">
        <f t="shared" si="2"/>
        <v>1.9872727590318348E-3</v>
      </c>
      <c r="M72" s="11"/>
      <c r="N72" s="11"/>
    </row>
    <row r="73" spans="2:14" x14ac:dyDescent="0.3">
      <c r="B73" s="50" t="s">
        <v>92</v>
      </c>
      <c r="C73" s="51"/>
      <c r="D73" s="31">
        <f>SUMIF('ReporteEjecSIIF Ene_2021'!$B:$B,RESUMEN!$B73,'ReporteEjecSIIF Ene_2021'!$Q:$Q)</f>
        <v>19648196822</v>
      </c>
      <c r="E73" s="21">
        <f t="shared" si="2"/>
        <v>2.5125132647543708E-3</v>
      </c>
      <c r="M73" s="11"/>
      <c r="N73" s="11"/>
    </row>
    <row r="74" spans="2:14" x14ac:dyDescent="0.3">
      <c r="B74" s="50" t="s">
        <v>94</v>
      </c>
      <c r="C74" s="51"/>
      <c r="D74" s="31">
        <f>SUMIF('ReporteEjecSIIF Ene_2021'!$B:$B,RESUMEN!$B74,'ReporteEjecSIIF Ene_2021'!$Q:$Q)</f>
        <v>10185576712</v>
      </c>
      <c r="E74" s="21">
        <f t="shared" si="2"/>
        <v>1.3024806718863198E-3</v>
      </c>
      <c r="M74" s="11"/>
      <c r="N74" s="11"/>
    </row>
    <row r="75" spans="2:14" x14ac:dyDescent="0.3">
      <c r="B75" s="50" t="s">
        <v>96</v>
      </c>
      <c r="C75" s="51"/>
      <c r="D75" s="31">
        <f>SUMIF('ReporteEjecSIIF Ene_2021'!$B:$B,RESUMEN!$B75,'ReporteEjecSIIF Ene_2021'!$Q:$Q)</f>
        <v>18233293250</v>
      </c>
      <c r="E75" s="21">
        <f t="shared" si="2"/>
        <v>2.331582463561568E-3</v>
      </c>
      <c r="M75" s="11"/>
      <c r="N75" s="11"/>
    </row>
    <row r="76" spans="2:14" x14ac:dyDescent="0.3">
      <c r="B76" s="47" t="s">
        <v>251</v>
      </c>
      <c r="C76" s="48"/>
      <c r="D76" s="31">
        <f>SUMIF('ReporteEjecSIIF Ene_2021'!$B:$B,RESUMEN!$B76,'ReporteEjecSIIF Ene_2021'!$Q:$Q)</f>
        <v>25714768680</v>
      </c>
      <c r="E76" s="21">
        <f t="shared" si="2"/>
        <v>3.2882761707806272E-3</v>
      </c>
      <c r="M76" s="11"/>
      <c r="N76" s="11"/>
    </row>
    <row r="77" spans="2:14" x14ac:dyDescent="0.3">
      <c r="B77" s="47" t="s">
        <v>253</v>
      </c>
      <c r="C77" s="48"/>
      <c r="D77" s="31">
        <f>SUMIF('ReporteEjecSIIF Ene_2021'!$B:$B,RESUMEN!$B77,'ReporteEjecSIIF Ene_2021'!$Q:$Q)</f>
        <v>1074490200</v>
      </c>
      <c r="E77" s="21">
        <f t="shared" si="2"/>
        <v>1.3740043958261692E-4</v>
      </c>
      <c r="M77" s="11"/>
      <c r="N77" s="11"/>
    </row>
    <row r="78" spans="2:14" x14ac:dyDescent="0.3">
      <c r="B78" s="47" t="s">
        <v>255</v>
      </c>
      <c r="C78" s="48"/>
      <c r="D78" s="31">
        <f>SUMIF('ReporteEjecSIIF Ene_2021'!$B:$B,RESUMEN!$B78,'ReporteEjecSIIF Ene_2021'!$Q:$Q)</f>
        <v>1726281000</v>
      </c>
      <c r="E78" s="21">
        <f t="shared" si="2"/>
        <v>2.2074819132191206E-4</v>
      </c>
      <c r="M78" s="11"/>
      <c r="N78" s="11"/>
    </row>
    <row r="79" spans="2:14" x14ac:dyDescent="0.3">
      <c r="B79" s="47" t="s">
        <v>257</v>
      </c>
      <c r="C79" s="48"/>
      <c r="D79" s="31">
        <f>SUMIF('ReporteEjecSIIF Ene_2021'!$B:$B,RESUMEN!$B79,'ReporteEjecSIIF Ene_2021'!$Q:$Q)</f>
        <v>2062956000</v>
      </c>
      <c r="E79" s="21">
        <f t="shared" si="2"/>
        <v>2.6380050859430557E-4</v>
      </c>
      <c r="M79" s="11"/>
      <c r="N79" s="11"/>
    </row>
    <row r="80" spans="2:14" x14ac:dyDescent="0.3">
      <c r="B80" s="47" t="s">
        <v>259</v>
      </c>
      <c r="C80" s="48"/>
      <c r="D80" s="31">
        <f>SUMIF('ReporteEjecSIIF Ene_2021'!$B:$B,RESUMEN!$B80,'ReporteEjecSIIF Ene_2021'!$Q:$Q)</f>
        <v>1023586500</v>
      </c>
      <c r="E80" s="21">
        <f t="shared" si="2"/>
        <v>1.3089112869603867E-4</v>
      </c>
      <c r="M80" s="11"/>
      <c r="N80" s="11"/>
    </row>
    <row r="81" spans="2:14" x14ac:dyDescent="0.3">
      <c r="B81" s="47" t="s">
        <v>261</v>
      </c>
      <c r="C81" s="48"/>
      <c r="D81" s="31">
        <f>SUMIF('ReporteEjecSIIF Ene_2021'!$B:$B,RESUMEN!$B81,'ReporteEjecSIIF Ene_2021'!$Q:$Q)</f>
        <v>954635200</v>
      </c>
      <c r="E81" s="21">
        <f t="shared" si="2"/>
        <v>1.220739808711512E-4</v>
      </c>
      <c r="M81" s="11"/>
      <c r="N81" s="11"/>
    </row>
    <row r="82" spans="2:14" x14ac:dyDescent="0.3">
      <c r="B82" s="47" t="s">
        <v>263</v>
      </c>
      <c r="C82" s="48"/>
      <c r="D82" s="31">
        <f>SUMIF('ReporteEjecSIIF Ene_2021'!$B:$B,RESUMEN!$B82,'ReporteEjecSIIF Ene_2021'!$Q:$Q)</f>
        <v>1028341600</v>
      </c>
      <c r="E82" s="21">
        <f t="shared" si="2"/>
        <v>1.3149918713180596E-4</v>
      </c>
      <c r="M82" s="11"/>
      <c r="N82" s="11"/>
    </row>
    <row r="83" spans="2:14" x14ac:dyDescent="0.3">
      <c r="B83" s="47" t="s">
        <v>265</v>
      </c>
      <c r="C83" s="48"/>
      <c r="D83" s="31">
        <f>SUMIF('ReporteEjecSIIF Ene_2021'!$B:$B,RESUMEN!$B83,'ReporteEjecSIIF Ene_2021'!$Q:$Q)</f>
        <v>670922450</v>
      </c>
      <c r="E83" s="21">
        <f t="shared" si="2"/>
        <v>8.5794211576658712E-5</v>
      </c>
      <c r="M83" s="11"/>
      <c r="N83" s="11"/>
    </row>
    <row r="84" spans="2:14" x14ac:dyDescent="0.3">
      <c r="B84" s="47" t="s">
        <v>267</v>
      </c>
      <c r="C84" s="48"/>
      <c r="D84" s="31">
        <f>SUMIF('ReporteEjecSIIF Ene_2021'!$B:$B,RESUMEN!$B84,'ReporteEjecSIIF Ene_2021'!$Q:$Q)</f>
        <v>1375868050</v>
      </c>
      <c r="E84" s="21">
        <f t="shared" si="2"/>
        <v>1.7593913362604701E-4</v>
      </c>
      <c r="M84" s="11"/>
      <c r="N84" s="11"/>
    </row>
    <row r="85" spans="2:14" x14ac:dyDescent="0.3">
      <c r="B85" s="47" t="s">
        <v>269</v>
      </c>
      <c r="C85" s="48"/>
      <c r="D85" s="31">
        <f>SUMIF('ReporteEjecSIIF Ene_2021'!$B:$B,RESUMEN!$B85,'ReporteEjecSIIF Ene_2021'!$Q:$Q)</f>
        <v>1602857700</v>
      </c>
      <c r="E85" s="21">
        <f t="shared" si="2"/>
        <v>2.0496543623048618E-4</v>
      </c>
      <c r="M85" s="11"/>
      <c r="N85" s="11"/>
    </row>
    <row r="86" spans="2:14" x14ac:dyDescent="0.3">
      <c r="B86" s="47" t="s">
        <v>271</v>
      </c>
      <c r="C86" s="48"/>
      <c r="D86" s="31">
        <f>SUMIF('ReporteEjecSIIF Ene_2021'!$B:$B,RESUMEN!$B86,'ReporteEjecSIIF Ene_2021'!$Q:$Q)</f>
        <v>1026924100</v>
      </c>
      <c r="E86" s="21">
        <f t="shared" si="2"/>
        <v>1.3131792431236996E-4</v>
      </c>
      <c r="M86" s="11"/>
      <c r="N86" s="11"/>
    </row>
    <row r="87" spans="2:14" x14ac:dyDescent="0.3">
      <c r="B87" s="47" t="s">
        <v>273</v>
      </c>
      <c r="C87" s="48"/>
      <c r="D87" s="31">
        <f>SUMIF('ReporteEjecSIIF Ene_2021'!$B:$B,RESUMEN!$B87,'ReporteEjecSIIF Ene_2021'!$Q:$Q)</f>
        <v>1918630400</v>
      </c>
      <c r="E87" s="21">
        <f t="shared" si="2"/>
        <v>2.4534487178810209E-4</v>
      </c>
      <c r="M87" s="11"/>
      <c r="N87" s="11"/>
    </row>
    <row r="88" spans="2:14" x14ac:dyDescent="0.3">
      <c r="B88" s="47" t="s">
        <v>275</v>
      </c>
      <c r="C88" s="48"/>
      <c r="D88" s="31">
        <f>SUMIF('ReporteEjecSIIF Ene_2021'!$B:$B,RESUMEN!$B88,'ReporteEjecSIIF Ene_2021'!$Q:$Q)</f>
        <v>1871319650</v>
      </c>
      <c r="E88" s="21">
        <f t="shared" si="2"/>
        <v>2.3929500940035456E-4</v>
      </c>
      <c r="M88" s="11"/>
      <c r="N88" s="11"/>
    </row>
    <row r="89" spans="2:14" x14ac:dyDescent="0.3">
      <c r="B89" s="47" t="s">
        <v>277</v>
      </c>
      <c r="C89" s="48"/>
      <c r="D89" s="31">
        <f>SUMIF('ReporteEjecSIIF Ene_2021'!$B:$B,RESUMEN!$B89,'ReporteEjecSIIF Ene_2021'!$Q:$Q)</f>
        <v>750886950</v>
      </c>
      <c r="E89" s="21">
        <f t="shared" si="2"/>
        <v>9.6019672405435154E-5</v>
      </c>
      <c r="M89" s="11"/>
      <c r="N89" s="11"/>
    </row>
    <row r="90" spans="2:14" x14ac:dyDescent="0.3">
      <c r="B90" s="47" t="s">
        <v>279</v>
      </c>
      <c r="C90" s="48"/>
      <c r="D90" s="31">
        <f>SUMIF('ReporteEjecSIIF Ene_2021'!$B:$B,RESUMEN!$B90,'ReporteEjecSIIF Ene_2021'!$Q:$Q)</f>
        <v>1570960300</v>
      </c>
      <c r="E90" s="21">
        <f t="shared" si="2"/>
        <v>2.0088655604940815E-4</v>
      </c>
      <c r="M90" s="11"/>
      <c r="N90" s="11"/>
    </row>
    <row r="91" spans="2:14" x14ac:dyDescent="0.3">
      <c r="B91" s="47" t="s">
        <v>281</v>
      </c>
      <c r="C91" s="48"/>
      <c r="D91" s="31">
        <f>SUMIF('ReporteEjecSIIF Ene_2021'!$B:$B,RESUMEN!$B91,'ReporteEjecSIIF Ene_2021'!$Q:$Q)</f>
        <v>1500681250</v>
      </c>
      <c r="E91" s="21">
        <f t="shared" si="2"/>
        <v>1.9189962218677382E-4</v>
      </c>
      <c r="M91" s="11"/>
      <c r="N91" s="11"/>
    </row>
    <row r="92" spans="2:14" x14ac:dyDescent="0.3">
      <c r="B92" s="47" t="s">
        <v>283</v>
      </c>
      <c r="C92" s="48"/>
      <c r="D92" s="31">
        <f>SUMIF('ReporteEjecSIIF Ene_2021'!$B:$B,RESUMEN!$B92,'ReporteEjecSIIF Ene_2021'!$Q:$Q)</f>
        <v>523540350</v>
      </c>
      <c r="E92" s="21">
        <f t="shared" si="2"/>
        <v>6.6947724817999384E-5</v>
      </c>
      <c r="M92" s="11"/>
      <c r="N92" s="11"/>
    </row>
    <row r="93" spans="2:14" x14ac:dyDescent="0.3">
      <c r="B93" s="47" t="s">
        <v>285</v>
      </c>
      <c r="C93" s="48"/>
      <c r="D93" s="31">
        <f>SUMIF('ReporteEjecSIIF Ene_2021'!$B:$B,RESUMEN!$B93,'ReporteEjecSIIF Ene_2021'!$Q:$Q)</f>
        <v>1098024300</v>
      </c>
      <c r="E93" s="21">
        <f t="shared" si="2"/>
        <v>1.4040986273527228E-4</v>
      </c>
      <c r="M93" s="11"/>
      <c r="N93" s="11"/>
    </row>
    <row r="94" spans="2:14" x14ac:dyDescent="0.3">
      <c r="B94" s="50" t="s">
        <v>101</v>
      </c>
      <c r="C94" s="51"/>
      <c r="D94" s="31">
        <f>D32-SUM(RESUMEN!D42:D93)</f>
        <v>1506064062761</v>
      </c>
      <c r="E94" s="21">
        <f t="shared" si="2"/>
        <v>0.19258794939492549</v>
      </c>
      <c r="M94" s="11"/>
      <c r="N94" s="11"/>
    </row>
    <row r="95" spans="2:14" x14ac:dyDescent="0.25">
      <c r="B95" s="62" t="s">
        <v>98</v>
      </c>
      <c r="C95" s="62"/>
      <c r="D95" s="32">
        <f>SUM(D42:D94)</f>
        <v>7820136553158</v>
      </c>
      <c r="E95" s="33">
        <f>+D95/$D$95</f>
        <v>1</v>
      </c>
      <c r="M95" s="11"/>
      <c r="N95" s="11"/>
    </row>
    <row r="96" spans="2:14" x14ac:dyDescent="0.25">
      <c r="B96"/>
      <c r="C96"/>
      <c r="M96" s="11"/>
      <c r="N96" s="11"/>
    </row>
    <row r="97" spans="1:13" x14ac:dyDescent="0.25">
      <c r="A97" s="14" t="s">
        <v>293</v>
      </c>
      <c r="B97" s="9"/>
      <c r="C97" s="10"/>
      <c r="D97" s="11"/>
      <c r="E97" s="11"/>
      <c r="F97" s="11"/>
      <c r="G97" s="11"/>
      <c r="H97" s="11"/>
      <c r="I97" s="10"/>
      <c r="J97" s="11"/>
      <c r="K97" s="11"/>
      <c r="L97" s="11"/>
      <c r="M97" s="11"/>
    </row>
    <row r="98" spans="1:13" x14ac:dyDescent="0.25">
      <c r="A98" s="14" t="s">
        <v>158</v>
      </c>
      <c r="B98" s="9"/>
      <c r="C98" s="10"/>
      <c r="D98" s="11"/>
      <c r="E98" s="11"/>
      <c r="F98" s="11"/>
      <c r="G98" s="11"/>
      <c r="H98" s="11"/>
      <c r="I98" s="10"/>
      <c r="J98" s="11"/>
      <c r="K98" s="11"/>
      <c r="L98" s="11"/>
      <c r="M98" s="11"/>
    </row>
    <row r="99" spans="1:13" x14ac:dyDescent="0.25"/>
    <row r="100" spans="1:13" x14ac:dyDescent="0.25"/>
    <row r="101" spans="1:13" x14ac:dyDescent="0.25"/>
    <row r="102" spans="1:13" x14ac:dyDescent="0.25"/>
    <row r="103" spans="1:13" x14ac:dyDescent="0.25"/>
    <row r="104" spans="1:13" x14ac:dyDescent="0.25"/>
    <row r="105" spans="1:13" x14ac:dyDescent="0.25"/>
    <row r="106" spans="1:13" x14ac:dyDescent="0.25"/>
    <row r="107" spans="1:13" x14ac:dyDescent="0.25"/>
  </sheetData>
  <mergeCells count="13">
    <mergeCell ref="B95:C95"/>
    <mergeCell ref="B32:C32"/>
    <mergeCell ref="B6:E6"/>
    <mergeCell ref="A1:H1"/>
    <mergeCell ref="B41:C41"/>
    <mergeCell ref="B11:C11"/>
    <mergeCell ref="B12:C12"/>
    <mergeCell ref="B13:C13"/>
    <mergeCell ref="B14:C14"/>
    <mergeCell ref="B17:C17"/>
    <mergeCell ref="B19:C19"/>
    <mergeCell ref="B15:C15"/>
    <mergeCell ref="B16:C16"/>
  </mergeCells>
  <pageMargins left="0.7" right="0.7" top="0.75" bottom="0.75" header="0.3" footer="0.3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topLeftCell="A15" workbookViewId="0">
      <selection activeCell="A55" sqref="A55"/>
    </sheetView>
  </sheetViews>
  <sheetFormatPr baseColWidth="10" defaultRowHeight="15" x14ac:dyDescent="0.25"/>
  <cols>
    <col min="1" max="1" width="13.42578125" style="39" customWidth="1"/>
    <col min="2" max="2" width="27" style="39" customWidth="1"/>
    <col min="3" max="3" width="21.5703125" style="39" customWidth="1"/>
    <col min="4" max="11" width="5.42578125" style="39" customWidth="1"/>
    <col min="12" max="12" width="7" style="39" customWidth="1"/>
    <col min="13" max="13" width="9.5703125" style="39" customWidth="1"/>
    <col min="14" max="14" width="8" style="39" customWidth="1"/>
    <col min="15" max="15" width="9.5703125" style="39" customWidth="1"/>
    <col min="16" max="16" width="27.5703125" style="39" customWidth="1"/>
    <col min="17" max="18" width="18.85546875" style="66" customWidth="1"/>
    <col min="19" max="16384" width="11.42578125" style="39"/>
  </cols>
  <sheetData>
    <row r="1" spans="1:18" x14ac:dyDescent="0.25">
      <c r="A1" s="37" t="s">
        <v>0</v>
      </c>
      <c r="B1" s="37">
        <v>2022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  <c r="N1" s="38"/>
      <c r="O1" s="38" t="s">
        <v>1</v>
      </c>
      <c r="P1" s="38" t="s">
        <v>1</v>
      </c>
      <c r="Q1" s="63" t="s">
        <v>1</v>
      </c>
      <c r="R1" s="63" t="s">
        <v>1</v>
      </c>
    </row>
    <row r="2" spans="1:18" x14ac:dyDescent="0.25">
      <c r="A2" s="37" t="s">
        <v>2</v>
      </c>
      <c r="B2" s="37" t="s">
        <v>3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8" t="s">
        <v>1</v>
      </c>
      <c r="L2" s="38" t="s">
        <v>1</v>
      </c>
      <c r="M2" s="38" t="s">
        <v>1</v>
      </c>
      <c r="N2" s="38"/>
      <c r="O2" s="38" t="s">
        <v>1</v>
      </c>
      <c r="P2" s="38" t="s">
        <v>1</v>
      </c>
      <c r="Q2" s="63" t="s">
        <v>1</v>
      </c>
      <c r="R2" s="63" t="s">
        <v>1</v>
      </c>
    </row>
    <row r="3" spans="1:18" x14ac:dyDescent="0.25">
      <c r="A3" s="37" t="s">
        <v>4</v>
      </c>
      <c r="B3" s="40">
        <v>44564</v>
      </c>
      <c r="C3" s="38" t="s">
        <v>1</v>
      </c>
      <c r="D3" s="38" t="s">
        <v>1</v>
      </c>
      <c r="E3" s="38" t="s">
        <v>1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1</v>
      </c>
      <c r="N3" s="38"/>
      <c r="O3" s="38" t="s">
        <v>1</v>
      </c>
      <c r="P3" s="38" t="s">
        <v>1</v>
      </c>
      <c r="Q3" s="63" t="s">
        <v>1</v>
      </c>
      <c r="R3" s="63" t="s">
        <v>1</v>
      </c>
    </row>
    <row r="4" spans="1:18" x14ac:dyDescent="0.25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203</v>
      </c>
      <c r="G4" s="45" t="s">
        <v>10</v>
      </c>
      <c r="H4" s="45" t="s">
        <v>11</v>
      </c>
      <c r="I4" s="45" t="s">
        <v>12</v>
      </c>
      <c r="J4" s="45" t="s">
        <v>13</v>
      </c>
      <c r="K4" s="45" t="s">
        <v>14</v>
      </c>
      <c r="L4" s="45" t="s">
        <v>159</v>
      </c>
      <c r="M4" s="45" t="s">
        <v>15</v>
      </c>
      <c r="N4" s="45" t="s">
        <v>16</v>
      </c>
      <c r="O4" s="45" t="s">
        <v>17</v>
      </c>
      <c r="P4" s="45" t="s">
        <v>18</v>
      </c>
      <c r="Q4" s="67" t="s">
        <v>244</v>
      </c>
      <c r="R4" s="49" t="s">
        <v>194</v>
      </c>
    </row>
    <row r="5" spans="1:18" x14ac:dyDescent="0.25">
      <c r="A5" s="42" t="s">
        <v>100</v>
      </c>
      <c r="B5" s="43" t="s">
        <v>101</v>
      </c>
      <c r="C5" s="44" t="s">
        <v>170</v>
      </c>
      <c r="D5" s="42" t="s">
        <v>22</v>
      </c>
      <c r="E5" s="42" t="s">
        <v>204</v>
      </c>
      <c r="F5" s="42" t="s">
        <v>204</v>
      </c>
      <c r="G5" s="42" t="s">
        <v>204</v>
      </c>
      <c r="H5" s="42"/>
      <c r="I5" s="42"/>
      <c r="J5" s="42"/>
      <c r="K5" s="42"/>
      <c r="L5" s="42"/>
      <c r="M5" s="42" t="s">
        <v>24</v>
      </c>
      <c r="N5" s="42">
        <v>27</v>
      </c>
      <c r="O5" s="42" t="s">
        <v>25</v>
      </c>
      <c r="P5" s="43" t="s">
        <v>171</v>
      </c>
      <c r="Q5" s="65">
        <v>391301000000</v>
      </c>
      <c r="R5" s="65" t="s">
        <v>238</v>
      </c>
    </row>
    <row r="6" spans="1:18" x14ac:dyDescent="0.25">
      <c r="A6" s="42" t="s">
        <v>100</v>
      </c>
      <c r="B6" s="43" t="s">
        <v>101</v>
      </c>
      <c r="C6" s="44" t="s">
        <v>172</v>
      </c>
      <c r="D6" s="42" t="s">
        <v>22</v>
      </c>
      <c r="E6" s="42" t="s">
        <v>204</v>
      </c>
      <c r="F6" s="42" t="s">
        <v>204</v>
      </c>
      <c r="G6" s="42" t="s">
        <v>205</v>
      </c>
      <c r="H6" s="42"/>
      <c r="I6" s="42"/>
      <c r="J6" s="42"/>
      <c r="K6" s="42"/>
      <c r="L6" s="42"/>
      <c r="M6" s="42" t="s">
        <v>24</v>
      </c>
      <c r="N6" s="42">
        <v>27</v>
      </c>
      <c r="O6" s="42" t="s">
        <v>25</v>
      </c>
      <c r="P6" s="43" t="s">
        <v>173</v>
      </c>
      <c r="Q6" s="65">
        <v>134837000000</v>
      </c>
      <c r="R6" s="65" t="s">
        <v>238</v>
      </c>
    </row>
    <row r="7" spans="1:18" x14ac:dyDescent="0.25">
      <c r="A7" s="42" t="s">
        <v>100</v>
      </c>
      <c r="B7" s="43" t="s">
        <v>101</v>
      </c>
      <c r="C7" s="44" t="s">
        <v>174</v>
      </c>
      <c r="D7" s="42" t="s">
        <v>22</v>
      </c>
      <c r="E7" s="42" t="s">
        <v>204</v>
      </c>
      <c r="F7" s="42" t="s">
        <v>204</v>
      </c>
      <c r="G7" s="42" t="s">
        <v>206</v>
      </c>
      <c r="H7" s="42"/>
      <c r="I7" s="42"/>
      <c r="J7" s="42"/>
      <c r="K7" s="42"/>
      <c r="L7" s="42"/>
      <c r="M7" s="42" t="s">
        <v>24</v>
      </c>
      <c r="N7" s="42">
        <v>27</v>
      </c>
      <c r="O7" s="42" t="s">
        <v>25</v>
      </c>
      <c r="P7" s="43" t="s">
        <v>175</v>
      </c>
      <c r="Q7" s="65">
        <v>29663000000</v>
      </c>
      <c r="R7" s="65" t="s">
        <v>238</v>
      </c>
    </row>
    <row r="8" spans="1:18" x14ac:dyDescent="0.25">
      <c r="A8" s="42" t="s">
        <v>100</v>
      </c>
      <c r="B8" s="43" t="s">
        <v>101</v>
      </c>
      <c r="C8" s="44" t="s">
        <v>160</v>
      </c>
      <c r="D8" s="42" t="s">
        <v>22</v>
      </c>
      <c r="E8" s="42" t="s">
        <v>204</v>
      </c>
      <c r="F8" s="42" t="s">
        <v>204</v>
      </c>
      <c r="G8" s="42" t="s">
        <v>207</v>
      </c>
      <c r="H8" s="42"/>
      <c r="I8" s="42"/>
      <c r="J8" s="42"/>
      <c r="K8" s="42"/>
      <c r="L8" s="42"/>
      <c r="M8" s="42" t="s">
        <v>24</v>
      </c>
      <c r="N8" s="42">
        <v>27</v>
      </c>
      <c r="O8" s="42" t="s">
        <v>25</v>
      </c>
      <c r="P8" s="43" t="s">
        <v>201</v>
      </c>
      <c r="Q8" s="65">
        <v>25790000000</v>
      </c>
      <c r="R8" s="65" t="s">
        <v>238</v>
      </c>
    </row>
    <row r="9" spans="1:18" x14ac:dyDescent="0.25">
      <c r="A9" s="42" t="s">
        <v>100</v>
      </c>
      <c r="B9" s="43" t="s">
        <v>101</v>
      </c>
      <c r="C9" s="44" t="s">
        <v>245</v>
      </c>
      <c r="D9" s="42" t="s">
        <v>22</v>
      </c>
      <c r="E9" s="42" t="s">
        <v>205</v>
      </c>
      <c r="F9" s="42"/>
      <c r="G9" s="42"/>
      <c r="H9" s="42"/>
      <c r="I9" s="42"/>
      <c r="J9" s="42"/>
      <c r="K9" s="42"/>
      <c r="L9" s="42"/>
      <c r="M9" s="42" t="s">
        <v>24</v>
      </c>
      <c r="N9" s="42">
        <v>27</v>
      </c>
      <c r="O9" s="42" t="s">
        <v>25</v>
      </c>
      <c r="P9" s="43" t="s">
        <v>246</v>
      </c>
      <c r="Q9" s="65">
        <v>40518000000</v>
      </c>
      <c r="R9" s="65" t="s">
        <v>239</v>
      </c>
    </row>
    <row r="10" spans="1:18" x14ac:dyDescent="0.25">
      <c r="A10" s="42" t="s">
        <v>100</v>
      </c>
      <c r="B10" s="43" t="s">
        <v>101</v>
      </c>
      <c r="C10" s="44" t="s">
        <v>176</v>
      </c>
      <c r="D10" s="42" t="s">
        <v>22</v>
      </c>
      <c r="E10" s="42" t="s">
        <v>206</v>
      </c>
      <c r="F10" s="42" t="s">
        <v>206</v>
      </c>
      <c r="G10" s="42" t="s">
        <v>204</v>
      </c>
      <c r="H10" s="42" t="s">
        <v>208</v>
      </c>
      <c r="I10" s="42"/>
      <c r="J10" s="42"/>
      <c r="K10" s="42"/>
      <c r="L10" s="42"/>
      <c r="M10" s="42" t="s">
        <v>24</v>
      </c>
      <c r="N10" s="42">
        <v>27</v>
      </c>
      <c r="O10" s="42" t="s">
        <v>25</v>
      </c>
      <c r="P10" s="43" t="s">
        <v>286</v>
      </c>
      <c r="Q10" s="65">
        <v>1442000000</v>
      </c>
      <c r="R10" s="65" t="s">
        <v>239</v>
      </c>
    </row>
    <row r="11" spans="1:18" x14ac:dyDescent="0.25">
      <c r="A11" s="42" t="s">
        <v>100</v>
      </c>
      <c r="B11" s="43" t="s">
        <v>101</v>
      </c>
      <c r="C11" s="44" t="s">
        <v>161</v>
      </c>
      <c r="D11" s="42" t="s">
        <v>22</v>
      </c>
      <c r="E11" s="42" t="s">
        <v>206</v>
      </c>
      <c r="F11" s="42" t="s">
        <v>206</v>
      </c>
      <c r="G11" s="42" t="s">
        <v>204</v>
      </c>
      <c r="H11" s="42" t="s">
        <v>209</v>
      </c>
      <c r="I11" s="42"/>
      <c r="J11" s="42"/>
      <c r="K11" s="42"/>
      <c r="L11" s="42"/>
      <c r="M11" s="42" t="s">
        <v>24</v>
      </c>
      <c r="N11" s="42">
        <v>27</v>
      </c>
      <c r="O11" s="42" t="s">
        <v>25</v>
      </c>
      <c r="P11" s="43" t="s">
        <v>202</v>
      </c>
      <c r="Q11" s="65">
        <v>34689203527</v>
      </c>
      <c r="R11" s="65" t="s">
        <v>240</v>
      </c>
    </row>
    <row r="12" spans="1:18" x14ac:dyDescent="0.25">
      <c r="A12" s="42" t="s">
        <v>100</v>
      </c>
      <c r="B12" s="43" t="s">
        <v>101</v>
      </c>
      <c r="C12" s="44" t="s">
        <v>177</v>
      </c>
      <c r="D12" s="42" t="s">
        <v>22</v>
      </c>
      <c r="E12" s="42" t="s">
        <v>206</v>
      </c>
      <c r="F12" s="42" t="s">
        <v>207</v>
      </c>
      <c r="G12" s="42" t="s">
        <v>205</v>
      </c>
      <c r="H12" s="42" t="s">
        <v>210</v>
      </c>
      <c r="I12" s="42"/>
      <c r="J12" s="42"/>
      <c r="K12" s="42"/>
      <c r="L12" s="42"/>
      <c r="M12" s="42" t="s">
        <v>24</v>
      </c>
      <c r="N12" s="42">
        <v>27</v>
      </c>
      <c r="O12" s="42" t="s">
        <v>25</v>
      </c>
      <c r="P12" s="43" t="s">
        <v>178</v>
      </c>
      <c r="Q12" s="65">
        <v>76000000</v>
      </c>
      <c r="R12" s="65" t="s">
        <v>238</v>
      </c>
    </row>
    <row r="13" spans="1:18" x14ac:dyDescent="0.25">
      <c r="A13" s="42" t="s">
        <v>100</v>
      </c>
      <c r="B13" s="43" t="s">
        <v>101</v>
      </c>
      <c r="C13" s="44" t="s">
        <v>196</v>
      </c>
      <c r="D13" s="42" t="s">
        <v>22</v>
      </c>
      <c r="E13" s="42" t="s">
        <v>206</v>
      </c>
      <c r="F13" s="42" t="s">
        <v>207</v>
      </c>
      <c r="G13" s="42" t="s">
        <v>205</v>
      </c>
      <c r="H13" s="42" t="s">
        <v>211</v>
      </c>
      <c r="I13" s="42"/>
      <c r="J13" s="42"/>
      <c r="K13" s="42"/>
      <c r="L13" s="42"/>
      <c r="M13" s="42" t="s">
        <v>24</v>
      </c>
      <c r="N13" s="42">
        <v>27</v>
      </c>
      <c r="O13" s="42" t="s">
        <v>25</v>
      </c>
      <c r="P13" s="43" t="s">
        <v>197</v>
      </c>
      <c r="Q13" s="65">
        <v>4110000000</v>
      </c>
      <c r="R13" s="65" t="s">
        <v>238</v>
      </c>
    </row>
    <row r="14" spans="1:18" x14ac:dyDescent="0.25">
      <c r="A14" s="42" t="s">
        <v>100</v>
      </c>
      <c r="B14" s="43" t="s">
        <v>101</v>
      </c>
      <c r="C14" s="44" t="s">
        <v>287</v>
      </c>
      <c r="D14" s="42" t="s">
        <v>22</v>
      </c>
      <c r="E14" s="42" t="s">
        <v>206</v>
      </c>
      <c r="F14" s="42" t="s">
        <v>212</v>
      </c>
      <c r="G14" s="42"/>
      <c r="H14" s="42"/>
      <c r="I14" s="42"/>
      <c r="J14" s="42"/>
      <c r="K14" s="42"/>
      <c r="L14" s="42"/>
      <c r="M14" s="42" t="s">
        <v>24</v>
      </c>
      <c r="N14" s="42">
        <v>27</v>
      </c>
      <c r="O14" s="42" t="s">
        <v>25</v>
      </c>
      <c r="P14" s="43" t="s">
        <v>288</v>
      </c>
      <c r="Q14" s="65">
        <v>11021000000</v>
      </c>
      <c r="R14" s="65" t="s">
        <v>241</v>
      </c>
    </row>
    <row r="15" spans="1:18" x14ac:dyDescent="0.25">
      <c r="A15" s="42" t="s">
        <v>100</v>
      </c>
      <c r="B15" s="43" t="s">
        <v>101</v>
      </c>
      <c r="C15" s="44" t="s">
        <v>198</v>
      </c>
      <c r="D15" s="42" t="s">
        <v>22</v>
      </c>
      <c r="E15" s="42" t="s">
        <v>213</v>
      </c>
      <c r="F15" s="42" t="s">
        <v>204</v>
      </c>
      <c r="G15" s="42" t="s">
        <v>207</v>
      </c>
      <c r="H15" s="42" t="s">
        <v>214</v>
      </c>
      <c r="I15" s="42"/>
      <c r="J15" s="42"/>
      <c r="K15" s="42"/>
      <c r="L15" s="42"/>
      <c r="M15" s="42" t="s">
        <v>24</v>
      </c>
      <c r="N15" s="42">
        <v>27</v>
      </c>
      <c r="O15" s="42" t="s">
        <v>25</v>
      </c>
      <c r="P15" s="43" t="s">
        <v>199</v>
      </c>
      <c r="Q15" s="65">
        <v>73000000</v>
      </c>
      <c r="R15" s="65" t="s">
        <v>238</v>
      </c>
    </row>
    <row r="16" spans="1:18" x14ac:dyDescent="0.25">
      <c r="A16" s="42" t="s">
        <v>100</v>
      </c>
      <c r="B16" s="43" t="s">
        <v>101</v>
      </c>
      <c r="C16" s="44" t="s">
        <v>162</v>
      </c>
      <c r="D16" s="42" t="s">
        <v>22</v>
      </c>
      <c r="E16" s="42" t="s">
        <v>215</v>
      </c>
      <c r="F16" s="42" t="s">
        <v>204</v>
      </c>
      <c r="G16" s="42"/>
      <c r="H16" s="42"/>
      <c r="I16" s="42"/>
      <c r="J16" s="42"/>
      <c r="K16" s="42"/>
      <c r="L16" s="42"/>
      <c r="M16" s="42" t="s">
        <v>24</v>
      </c>
      <c r="N16" s="42">
        <v>27</v>
      </c>
      <c r="O16" s="42" t="s">
        <v>25</v>
      </c>
      <c r="P16" s="43" t="s">
        <v>163</v>
      </c>
      <c r="Q16" s="65">
        <v>4067000000</v>
      </c>
      <c r="R16" s="65" t="s">
        <v>242</v>
      </c>
    </row>
    <row r="17" spans="1:18" x14ac:dyDescent="0.25">
      <c r="A17" s="42" t="s">
        <v>100</v>
      </c>
      <c r="B17" s="43" t="s">
        <v>101</v>
      </c>
      <c r="C17" s="44" t="s">
        <v>179</v>
      </c>
      <c r="D17" s="42" t="s">
        <v>22</v>
      </c>
      <c r="E17" s="42" t="s">
        <v>215</v>
      </c>
      <c r="F17" s="42" t="s">
        <v>207</v>
      </c>
      <c r="G17" s="42" t="s">
        <v>204</v>
      </c>
      <c r="H17" s="42"/>
      <c r="I17" s="42"/>
      <c r="J17" s="42"/>
      <c r="K17" s="42"/>
      <c r="L17" s="42"/>
      <c r="M17" s="42" t="s">
        <v>24</v>
      </c>
      <c r="N17" s="42">
        <v>27</v>
      </c>
      <c r="O17" s="42" t="s">
        <v>25</v>
      </c>
      <c r="P17" s="43" t="s">
        <v>180</v>
      </c>
      <c r="Q17" s="65">
        <v>19565000000</v>
      </c>
      <c r="R17" s="65" t="s">
        <v>243</v>
      </c>
    </row>
    <row r="18" spans="1:18" x14ac:dyDescent="0.25">
      <c r="A18" s="42" t="s">
        <v>100</v>
      </c>
      <c r="B18" s="43" t="s">
        <v>101</v>
      </c>
      <c r="C18" s="44" t="s">
        <v>200</v>
      </c>
      <c r="D18" s="42" t="s">
        <v>22</v>
      </c>
      <c r="E18" s="42" t="s">
        <v>215</v>
      </c>
      <c r="F18" s="42" t="s">
        <v>207</v>
      </c>
      <c r="G18" s="42" t="s">
        <v>207</v>
      </c>
      <c r="H18" s="42"/>
      <c r="I18" s="42"/>
      <c r="J18" s="42"/>
      <c r="K18" s="42"/>
      <c r="L18" s="42"/>
      <c r="M18" s="42" t="s">
        <v>24</v>
      </c>
      <c r="N18" s="42">
        <v>27</v>
      </c>
      <c r="O18" s="42" t="s">
        <v>25</v>
      </c>
      <c r="P18" s="43" t="s">
        <v>289</v>
      </c>
      <c r="Q18" s="65">
        <v>394000000</v>
      </c>
      <c r="R18" s="65" t="s">
        <v>242</v>
      </c>
    </row>
    <row r="19" spans="1:18" x14ac:dyDescent="0.25">
      <c r="A19" s="42" t="s">
        <v>100</v>
      </c>
      <c r="B19" s="43" t="s">
        <v>101</v>
      </c>
      <c r="C19" s="44" t="s">
        <v>247</v>
      </c>
      <c r="D19" s="42" t="s">
        <v>248</v>
      </c>
      <c r="E19" s="42" t="s">
        <v>212</v>
      </c>
      <c r="F19" s="42" t="s">
        <v>207</v>
      </c>
      <c r="G19" s="42" t="s">
        <v>204</v>
      </c>
      <c r="H19" s="42"/>
      <c r="I19" s="42"/>
      <c r="J19" s="42"/>
      <c r="K19" s="42"/>
      <c r="L19" s="42"/>
      <c r="M19" s="42" t="s">
        <v>24</v>
      </c>
      <c r="N19" s="42">
        <v>27</v>
      </c>
      <c r="O19" s="42" t="s">
        <v>25</v>
      </c>
      <c r="P19" s="43" t="s">
        <v>249</v>
      </c>
      <c r="Q19" s="65">
        <v>2402796473</v>
      </c>
      <c r="R19" s="65" t="s">
        <v>290</v>
      </c>
    </row>
    <row r="20" spans="1:18" x14ac:dyDescent="0.25">
      <c r="A20" s="42" t="s">
        <v>100</v>
      </c>
      <c r="B20" s="43" t="s">
        <v>101</v>
      </c>
      <c r="C20" s="44" t="s">
        <v>181</v>
      </c>
      <c r="D20" s="42" t="s">
        <v>29</v>
      </c>
      <c r="E20" s="42" t="s">
        <v>216</v>
      </c>
      <c r="F20" s="42" t="s">
        <v>217</v>
      </c>
      <c r="G20" s="42" t="s">
        <v>218</v>
      </c>
      <c r="H20" s="42"/>
      <c r="I20" s="42"/>
      <c r="J20" s="42"/>
      <c r="K20" s="42"/>
      <c r="L20" s="42"/>
      <c r="M20" s="42" t="s">
        <v>30</v>
      </c>
      <c r="N20" s="42">
        <v>11</v>
      </c>
      <c r="O20" s="42" t="s">
        <v>25</v>
      </c>
      <c r="P20" s="43" t="s">
        <v>182</v>
      </c>
      <c r="Q20" s="65">
        <v>21263000000</v>
      </c>
      <c r="R20" s="65" t="s">
        <v>103</v>
      </c>
    </row>
    <row r="21" spans="1:18" x14ac:dyDescent="0.25">
      <c r="A21" s="42" t="s">
        <v>100</v>
      </c>
      <c r="B21" s="43" t="s">
        <v>101</v>
      </c>
      <c r="C21" s="44" t="s">
        <v>181</v>
      </c>
      <c r="D21" s="42" t="s">
        <v>29</v>
      </c>
      <c r="E21" s="42" t="s">
        <v>216</v>
      </c>
      <c r="F21" s="42" t="s">
        <v>217</v>
      </c>
      <c r="G21" s="42" t="s">
        <v>218</v>
      </c>
      <c r="H21" s="42"/>
      <c r="I21" s="42"/>
      <c r="J21" s="42"/>
      <c r="K21" s="42"/>
      <c r="L21" s="42"/>
      <c r="M21" s="42" t="s">
        <v>24</v>
      </c>
      <c r="N21" s="42">
        <v>21</v>
      </c>
      <c r="O21" s="42" t="s">
        <v>25</v>
      </c>
      <c r="P21" s="43" t="s">
        <v>182</v>
      </c>
      <c r="Q21" s="65">
        <v>35449000000</v>
      </c>
      <c r="R21" s="65" t="s">
        <v>103</v>
      </c>
    </row>
    <row r="22" spans="1:18" x14ac:dyDescent="0.25">
      <c r="A22" s="42" t="s">
        <v>100</v>
      </c>
      <c r="B22" s="43" t="s">
        <v>101</v>
      </c>
      <c r="C22" s="44" t="s">
        <v>181</v>
      </c>
      <c r="D22" s="42" t="s">
        <v>29</v>
      </c>
      <c r="E22" s="42" t="s">
        <v>216</v>
      </c>
      <c r="F22" s="42" t="s">
        <v>217</v>
      </c>
      <c r="G22" s="42" t="s">
        <v>218</v>
      </c>
      <c r="H22" s="42"/>
      <c r="I22" s="42"/>
      <c r="J22" s="42"/>
      <c r="K22" s="42"/>
      <c r="L22" s="42"/>
      <c r="M22" s="42" t="s">
        <v>24</v>
      </c>
      <c r="N22" s="42">
        <v>27</v>
      </c>
      <c r="O22" s="42" t="s">
        <v>25</v>
      </c>
      <c r="P22" s="43" t="s">
        <v>182</v>
      </c>
      <c r="Q22" s="65">
        <v>260000000000</v>
      </c>
      <c r="R22" s="65" t="s">
        <v>103</v>
      </c>
    </row>
    <row r="23" spans="1:18" x14ac:dyDescent="0.25">
      <c r="A23" s="42" t="s">
        <v>100</v>
      </c>
      <c r="B23" s="43" t="s">
        <v>101</v>
      </c>
      <c r="C23" s="44" t="s">
        <v>164</v>
      </c>
      <c r="D23" s="42" t="s">
        <v>29</v>
      </c>
      <c r="E23" s="42" t="s">
        <v>216</v>
      </c>
      <c r="F23" s="42" t="s">
        <v>217</v>
      </c>
      <c r="G23" s="42" t="s">
        <v>219</v>
      </c>
      <c r="H23" s="42"/>
      <c r="I23" s="42"/>
      <c r="J23" s="42"/>
      <c r="K23" s="42"/>
      <c r="L23" s="42"/>
      <c r="M23" s="42" t="s">
        <v>30</v>
      </c>
      <c r="N23" s="42">
        <v>16</v>
      </c>
      <c r="O23" s="42" t="s">
        <v>25</v>
      </c>
      <c r="P23" s="43" t="s">
        <v>165</v>
      </c>
      <c r="Q23" s="65">
        <v>117329030000</v>
      </c>
      <c r="R23" s="65" t="s">
        <v>111</v>
      </c>
    </row>
    <row r="24" spans="1:18" x14ac:dyDescent="0.25">
      <c r="A24" s="42" t="s">
        <v>100</v>
      </c>
      <c r="B24" s="43" t="s">
        <v>101</v>
      </c>
      <c r="C24" s="44" t="s">
        <v>164</v>
      </c>
      <c r="D24" s="42" t="s">
        <v>29</v>
      </c>
      <c r="E24" s="42" t="s">
        <v>216</v>
      </c>
      <c r="F24" s="42" t="s">
        <v>217</v>
      </c>
      <c r="G24" s="42" t="s">
        <v>219</v>
      </c>
      <c r="H24" s="42"/>
      <c r="I24" s="42"/>
      <c r="J24" s="42"/>
      <c r="K24" s="42"/>
      <c r="L24" s="42"/>
      <c r="M24" s="42" t="s">
        <v>24</v>
      </c>
      <c r="N24" s="42">
        <v>27</v>
      </c>
      <c r="O24" s="42" t="s">
        <v>25</v>
      </c>
      <c r="P24" s="43" t="s">
        <v>165</v>
      </c>
      <c r="Q24" s="65">
        <v>98748970000</v>
      </c>
      <c r="R24" s="65" t="s">
        <v>111</v>
      </c>
    </row>
    <row r="25" spans="1:18" x14ac:dyDescent="0.25">
      <c r="A25" s="42" t="s">
        <v>100</v>
      </c>
      <c r="B25" s="43" t="s">
        <v>101</v>
      </c>
      <c r="C25" s="44" t="s">
        <v>166</v>
      </c>
      <c r="D25" s="42" t="s">
        <v>29</v>
      </c>
      <c r="E25" s="42" t="s">
        <v>216</v>
      </c>
      <c r="F25" s="42" t="s">
        <v>217</v>
      </c>
      <c r="G25" s="42" t="s">
        <v>220</v>
      </c>
      <c r="H25" s="42"/>
      <c r="I25" s="42"/>
      <c r="J25" s="42"/>
      <c r="K25" s="42"/>
      <c r="L25" s="42"/>
      <c r="M25" s="42" t="s">
        <v>30</v>
      </c>
      <c r="N25" s="42">
        <v>10</v>
      </c>
      <c r="O25" s="42" t="s">
        <v>25</v>
      </c>
      <c r="P25" s="43" t="s">
        <v>167</v>
      </c>
      <c r="Q25" s="65">
        <v>207340334768</v>
      </c>
      <c r="R25" s="65" t="s">
        <v>111</v>
      </c>
    </row>
    <row r="26" spans="1:18" x14ac:dyDescent="0.25">
      <c r="A26" s="42" t="s">
        <v>100</v>
      </c>
      <c r="B26" s="43" t="s">
        <v>101</v>
      </c>
      <c r="C26" s="44" t="s">
        <v>166</v>
      </c>
      <c r="D26" s="42" t="s">
        <v>29</v>
      </c>
      <c r="E26" s="42" t="s">
        <v>216</v>
      </c>
      <c r="F26" s="42" t="s">
        <v>217</v>
      </c>
      <c r="G26" s="42" t="s">
        <v>220</v>
      </c>
      <c r="H26" s="42"/>
      <c r="I26" s="42"/>
      <c r="J26" s="42"/>
      <c r="K26" s="42"/>
      <c r="L26" s="42"/>
      <c r="M26" s="42" t="s">
        <v>30</v>
      </c>
      <c r="N26" s="42">
        <v>11</v>
      </c>
      <c r="O26" s="42" t="s">
        <v>25</v>
      </c>
      <c r="P26" s="43" t="s">
        <v>167</v>
      </c>
      <c r="Q26" s="65">
        <v>130278000000</v>
      </c>
      <c r="R26" s="65" t="s">
        <v>111</v>
      </c>
    </row>
    <row r="27" spans="1:18" x14ac:dyDescent="0.25">
      <c r="A27" s="42" t="s">
        <v>100</v>
      </c>
      <c r="B27" s="43" t="s">
        <v>101</v>
      </c>
      <c r="C27" s="44" t="s">
        <v>166</v>
      </c>
      <c r="D27" s="42" t="s">
        <v>29</v>
      </c>
      <c r="E27" s="42" t="s">
        <v>216</v>
      </c>
      <c r="F27" s="42" t="s">
        <v>217</v>
      </c>
      <c r="G27" s="42" t="s">
        <v>220</v>
      </c>
      <c r="H27" s="42"/>
      <c r="I27" s="42"/>
      <c r="J27" s="42"/>
      <c r="K27" s="42"/>
      <c r="L27" s="42"/>
      <c r="M27" s="42" t="s">
        <v>30</v>
      </c>
      <c r="N27" s="42">
        <v>13</v>
      </c>
      <c r="O27" s="42" t="s">
        <v>25</v>
      </c>
      <c r="P27" s="43" t="s">
        <v>167</v>
      </c>
      <c r="Q27" s="65">
        <v>25621753107</v>
      </c>
      <c r="R27" s="65" t="s">
        <v>111</v>
      </c>
    </row>
    <row r="28" spans="1:18" x14ac:dyDescent="0.25">
      <c r="A28" s="42" t="s">
        <v>100</v>
      </c>
      <c r="B28" s="43" t="s">
        <v>101</v>
      </c>
      <c r="C28" s="44" t="s">
        <v>166</v>
      </c>
      <c r="D28" s="42" t="s">
        <v>29</v>
      </c>
      <c r="E28" s="42" t="s">
        <v>216</v>
      </c>
      <c r="F28" s="42" t="s">
        <v>217</v>
      </c>
      <c r="G28" s="42" t="s">
        <v>220</v>
      </c>
      <c r="H28" s="42"/>
      <c r="I28" s="42"/>
      <c r="J28" s="42"/>
      <c r="K28" s="42"/>
      <c r="L28" s="42"/>
      <c r="M28" s="42" t="s">
        <v>24</v>
      </c>
      <c r="N28" s="42">
        <v>21</v>
      </c>
      <c r="O28" s="42" t="s">
        <v>25</v>
      </c>
      <c r="P28" s="43" t="s">
        <v>167</v>
      </c>
      <c r="Q28" s="65">
        <v>26030000000</v>
      </c>
      <c r="R28" s="65" t="s">
        <v>111</v>
      </c>
    </row>
    <row r="29" spans="1:18" x14ac:dyDescent="0.25">
      <c r="A29" s="42" t="s">
        <v>100</v>
      </c>
      <c r="B29" s="43" t="s">
        <v>101</v>
      </c>
      <c r="C29" s="44" t="s">
        <v>166</v>
      </c>
      <c r="D29" s="42" t="s">
        <v>29</v>
      </c>
      <c r="E29" s="42" t="s">
        <v>216</v>
      </c>
      <c r="F29" s="42" t="s">
        <v>217</v>
      </c>
      <c r="G29" s="42" t="s">
        <v>220</v>
      </c>
      <c r="H29" s="42"/>
      <c r="I29" s="42"/>
      <c r="J29" s="42"/>
      <c r="K29" s="42"/>
      <c r="L29" s="42"/>
      <c r="M29" s="42" t="s">
        <v>24</v>
      </c>
      <c r="N29" s="42">
        <v>26</v>
      </c>
      <c r="O29" s="42" t="s">
        <v>25</v>
      </c>
      <c r="P29" s="43" t="s">
        <v>167</v>
      </c>
      <c r="Q29" s="65">
        <v>13377033255</v>
      </c>
      <c r="R29" s="65" t="s">
        <v>111</v>
      </c>
    </row>
    <row r="30" spans="1:18" x14ac:dyDescent="0.25">
      <c r="A30" s="42" t="s">
        <v>100</v>
      </c>
      <c r="B30" s="43" t="s">
        <v>101</v>
      </c>
      <c r="C30" s="44" t="s">
        <v>166</v>
      </c>
      <c r="D30" s="42" t="s">
        <v>29</v>
      </c>
      <c r="E30" s="42" t="s">
        <v>216</v>
      </c>
      <c r="F30" s="42" t="s">
        <v>217</v>
      </c>
      <c r="G30" s="42" t="s">
        <v>220</v>
      </c>
      <c r="H30" s="42"/>
      <c r="I30" s="42"/>
      <c r="J30" s="42"/>
      <c r="K30" s="42"/>
      <c r="L30" s="42"/>
      <c r="M30" s="42" t="s">
        <v>24</v>
      </c>
      <c r="N30" s="42">
        <v>27</v>
      </c>
      <c r="O30" s="42" t="s">
        <v>25</v>
      </c>
      <c r="P30" s="43" t="s">
        <v>167</v>
      </c>
      <c r="Q30" s="65">
        <v>531765878870</v>
      </c>
      <c r="R30" s="65" t="s">
        <v>111</v>
      </c>
    </row>
    <row r="31" spans="1:18" x14ac:dyDescent="0.25">
      <c r="A31" s="42" t="s">
        <v>100</v>
      </c>
      <c r="B31" s="43" t="s">
        <v>101</v>
      </c>
      <c r="C31" s="44" t="s">
        <v>183</v>
      </c>
      <c r="D31" s="42" t="s">
        <v>29</v>
      </c>
      <c r="E31" s="42" t="s">
        <v>216</v>
      </c>
      <c r="F31" s="42" t="s">
        <v>217</v>
      </c>
      <c r="G31" s="42" t="s">
        <v>221</v>
      </c>
      <c r="H31" s="42"/>
      <c r="I31" s="42"/>
      <c r="J31" s="42"/>
      <c r="K31" s="42"/>
      <c r="L31" s="42"/>
      <c r="M31" s="42" t="s">
        <v>30</v>
      </c>
      <c r="N31" s="42">
        <v>10</v>
      </c>
      <c r="O31" s="42" t="s">
        <v>25</v>
      </c>
      <c r="P31" s="43" t="s">
        <v>184</v>
      </c>
      <c r="Q31" s="65">
        <v>1000000000</v>
      </c>
      <c r="R31" s="65" t="s">
        <v>234</v>
      </c>
    </row>
    <row r="32" spans="1:18" x14ac:dyDescent="0.25">
      <c r="A32" s="42" t="s">
        <v>100</v>
      </c>
      <c r="B32" s="43" t="s">
        <v>101</v>
      </c>
      <c r="C32" s="44" t="s">
        <v>183</v>
      </c>
      <c r="D32" s="42" t="s">
        <v>29</v>
      </c>
      <c r="E32" s="42" t="s">
        <v>216</v>
      </c>
      <c r="F32" s="42" t="s">
        <v>217</v>
      </c>
      <c r="G32" s="42" t="s">
        <v>221</v>
      </c>
      <c r="H32" s="42"/>
      <c r="I32" s="42"/>
      <c r="J32" s="42"/>
      <c r="K32" s="42"/>
      <c r="L32" s="42"/>
      <c r="M32" s="42" t="s">
        <v>24</v>
      </c>
      <c r="N32" s="42">
        <v>27</v>
      </c>
      <c r="O32" s="42" t="s">
        <v>25</v>
      </c>
      <c r="P32" s="43" t="s">
        <v>184</v>
      </c>
      <c r="Q32" s="65">
        <v>12100000000</v>
      </c>
      <c r="R32" s="65" t="s">
        <v>234</v>
      </c>
    </row>
    <row r="33" spans="1:18" x14ac:dyDescent="0.25">
      <c r="A33" s="42" t="s">
        <v>100</v>
      </c>
      <c r="B33" s="43" t="s">
        <v>101</v>
      </c>
      <c r="C33" s="44" t="s">
        <v>185</v>
      </c>
      <c r="D33" s="42" t="s">
        <v>29</v>
      </c>
      <c r="E33" s="42" t="s">
        <v>216</v>
      </c>
      <c r="F33" s="42" t="s">
        <v>217</v>
      </c>
      <c r="G33" s="42" t="s">
        <v>222</v>
      </c>
      <c r="H33" s="42"/>
      <c r="I33" s="42"/>
      <c r="J33" s="42"/>
      <c r="K33" s="42"/>
      <c r="L33" s="42"/>
      <c r="M33" s="42" t="s">
        <v>30</v>
      </c>
      <c r="N33" s="42">
        <v>11</v>
      </c>
      <c r="O33" s="42" t="s">
        <v>25</v>
      </c>
      <c r="P33" s="43" t="s">
        <v>186</v>
      </c>
      <c r="Q33" s="65">
        <v>14244000000</v>
      </c>
      <c r="R33" s="65" t="s">
        <v>191</v>
      </c>
    </row>
    <row r="34" spans="1:18" x14ac:dyDescent="0.25">
      <c r="A34" s="42" t="s">
        <v>100</v>
      </c>
      <c r="B34" s="43" t="s">
        <v>101</v>
      </c>
      <c r="C34" s="44" t="s">
        <v>185</v>
      </c>
      <c r="D34" s="42" t="s">
        <v>29</v>
      </c>
      <c r="E34" s="42" t="s">
        <v>216</v>
      </c>
      <c r="F34" s="42" t="s">
        <v>217</v>
      </c>
      <c r="G34" s="42" t="s">
        <v>222</v>
      </c>
      <c r="H34" s="42"/>
      <c r="I34" s="42"/>
      <c r="J34" s="42"/>
      <c r="K34" s="42"/>
      <c r="L34" s="42"/>
      <c r="M34" s="42" t="s">
        <v>24</v>
      </c>
      <c r="N34" s="42">
        <v>27</v>
      </c>
      <c r="O34" s="42" t="s">
        <v>25</v>
      </c>
      <c r="P34" s="43" t="s">
        <v>186</v>
      </c>
      <c r="Q34" s="65">
        <v>147580000000</v>
      </c>
      <c r="R34" s="65" t="s">
        <v>191</v>
      </c>
    </row>
    <row r="35" spans="1:18" x14ac:dyDescent="0.25">
      <c r="A35" s="42" t="s">
        <v>100</v>
      </c>
      <c r="B35" s="43" t="s">
        <v>101</v>
      </c>
      <c r="C35" s="44" t="s">
        <v>168</v>
      </c>
      <c r="D35" s="42" t="s">
        <v>29</v>
      </c>
      <c r="E35" s="42" t="s">
        <v>216</v>
      </c>
      <c r="F35" s="42" t="s">
        <v>217</v>
      </c>
      <c r="G35" s="42" t="s">
        <v>223</v>
      </c>
      <c r="H35" s="42"/>
      <c r="I35" s="42"/>
      <c r="J35" s="42"/>
      <c r="K35" s="42"/>
      <c r="L35" s="42"/>
      <c r="M35" s="42" t="s">
        <v>30</v>
      </c>
      <c r="N35" s="42">
        <v>10</v>
      </c>
      <c r="O35" s="42" t="s">
        <v>25</v>
      </c>
      <c r="P35" s="43" t="s">
        <v>169</v>
      </c>
      <c r="Q35" s="65">
        <v>3989425205416</v>
      </c>
      <c r="R35" s="65" t="s">
        <v>104</v>
      </c>
    </row>
    <row r="36" spans="1:18" x14ac:dyDescent="0.25">
      <c r="A36" s="42" t="s">
        <v>100</v>
      </c>
      <c r="B36" s="43" t="s">
        <v>101</v>
      </c>
      <c r="C36" s="44" t="s">
        <v>168</v>
      </c>
      <c r="D36" s="42" t="s">
        <v>29</v>
      </c>
      <c r="E36" s="42" t="s">
        <v>216</v>
      </c>
      <c r="F36" s="42" t="s">
        <v>217</v>
      </c>
      <c r="G36" s="42" t="s">
        <v>223</v>
      </c>
      <c r="H36" s="42"/>
      <c r="I36" s="42"/>
      <c r="J36" s="42"/>
      <c r="K36" s="42"/>
      <c r="L36" s="42"/>
      <c r="M36" s="42" t="s">
        <v>30</v>
      </c>
      <c r="N36" s="42">
        <v>11</v>
      </c>
      <c r="O36" s="42" t="s">
        <v>25</v>
      </c>
      <c r="P36" s="43" t="s">
        <v>169</v>
      </c>
      <c r="Q36" s="65">
        <v>76876555187</v>
      </c>
      <c r="R36" s="65" t="s">
        <v>104</v>
      </c>
    </row>
    <row r="37" spans="1:18" x14ac:dyDescent="0.25">
      <c r="A37" s="42" t="s">
        <v>100</v>
      </c>
      <c r="B37" s="43" t="s">
        <v>101</v>
      </c>
      <c r="C37" s="44" t="s">
        <v>168</v>
      </c>
      <c r="D37" s="42" t="s">
        <v>29</v>
      </c>
      <c r="E37" s="42" t="s">
        <v>216</v>
      </c>
      <c r="F37" s="42" t="s">
        <v>217</v>
      </c>
      <c r="G37" s="42" t="s">
        <v>223</v>
      </c>
      <c r="H37" s="42"/>
      <c r="I37" s="42"/>
      <c r="J37" s="42"/>
      <c r="K37" s="42"/>
      <c r="L37" s="42"/>
      <c r="M37" s="42" t="s">
        <v>24</v>
      </c>
      <c r="N37" s="42">
        <v>20</v>
      </c>
      <c r="O37" s="42" t="s">
        <v>25</v>
      </c>
      <c r="P37" s="43" t="s">
        <v>169</v>
      </c>
      <c r="Q37" s="65">
        <v>19691000000</v>
      </c>
      <c r="R37" s="65" t="s">
        <v>104</v>
      </c>
    </row>
    <row r="38" spans="1:18" x14ac:dyDescent="0.25">
      <c r="A38" s="42" t="s">
        <v>100</v>
      </c>
      <c r="B38" s="43" t="s">
        <v>101</v>
      </c>
      <c r="C38" s="44" t="s">
        <v>168</v>
      </c>
      <c r="D38" s="42" t="s">
        <v>29</v>
      </c>
      <c r="E38" s="42" t="s">
        <v>216</v>
      </c>
      <c r="F38" s="42" t="s">
        <v>217</v>
      </c>
      <c r="G38" s="42" t="s">
        <v>223</v>
      </c>
      <c r="H38" s="42"/>
      <c r="I38" s="42"/>
      <c r="J38" s="42"/>
      <c r="K38" s="42"/>
      <c r="L38" s="42"/>
      <c r="M38" s="42" t="s">
        <v>24</v>
      </c>
      <c r="N38" s="42">
        <v>21</v>
      </c>
      <c r="O38" s="42" t="s">
        <v>25</v>
      </c>
      <c r="P38" s="43" t="s">
        <v>169</v>
      </c>
      <c r="Q38" s="65">
        <v>333059000000</v>
      </c>
      <c r="R38" s="65" t="s">
        <v>104</v>
      </c>
    </row>
    <row r="39" spans="1:18" x14ac:dyDescent="0.25">
      <c r="A39" s="42" t="s">
        <v>100</v>
      </c>
      <c r="B39" s="43" t="s">
        <v>101</v>
      </c>
      <c r="C39" s="44" t="s">
        <v>168</v>
      </c>
      <c r="D39" s="42" t="s">
        <v>29</v>
      </c>
      <c r="E39" s="42" t="s">
        <v>216</v>
      </c>
      <c r="F39" s="42" t="s">
        <v>217</v>
      </c>
      <c r="G39" s="42" t="s">
        <v>223</v>
      </c>
      <c r="H39" s="42"/>
      <c r="I39" s="42"/>
      <c r="J39" s="42"/>
      <c r="K39" s="42"/>
      <c r="L39" s="42"/>
      <c r="M39" s="42" t="s">
        <v>24</v>
      </c>
      <c r="N39" s="42">
        <v>27</v>
      </c>
      <c r="O39" s="42" t="s">
        <v>25</v>
      </c>
      <c r="P39" s="43" t="s">
        <v>169</v>
      </c>
      <c r="Q39" s="65">
        <v>350742792555</v>
      </c>
      <c r="R39" s="65" t="s">
        <v>104</v>
      </c>
    </row>
    <row r="40" spans="1:18" x14ac:dyDescent="0.25">
      <c r="A40" s="42" t="s">
        <v>100</v>
      </c>
      <c r="B40" s="43" t="s">
        <v>101</v>
      </c>
      <c r="C40" s="44" t="s">
        <v>224</v>
      </c>
      <c r="D40" s="42" t="s">
        <v>29</v>
      </c>
      <c r="E40" s="42" t="s">
        <v>216</v>
      </c>
      <c r="F40" s="42" t="s">
        <v>217</v>
      </c>
      <c r="G40" s="42" t="s">
        <v>225</v>
      </c>
      <c r="H40" s="42" t="s">
        <v>1</v>
      </c>
      <c r="I40" s="42" t="s">
        <v>1</v>
      </c>
      <c r="J40" s="42" t="s">
        <v>1</v>
      </c>
      <c r="K40" s="42" t="s">
        <v>1</v>
      </c>
      <c r="L40" s="42" t="s">
        <v>1</v>
      </c>
      <c r="M40" s="42" t="s">
        <v>30</v>
      </c>
      <c r="N40" s="42">
        <v>10</v>
      </c>
      <c r="O40" s="42" t="s">
        <v>25</v>
      </c>
      <c r="P40" s="43" t="s">
        <v>226</v>
      </c>
      <c r="Q40" s="65">
        <v>600000000</v>
      </c>
      <c r="R40" s="65" t="s">
        <v>235</v>
      </c>
    </row>
    <row r="41" spans="1:18" x14ac:dyDescent="0.25">
      <c r="A41" s="42" t="s">
        <v>100</v>
      </c>
      <c r="B41" s="43" t="s">
        <v>101</v>
      </c>
      <c r="C41" s="44" t="s">
        <v>224</v>
      </c>
      <c r="D41" s="42" t="s">
        <v>29</v>
      </c>
      <c r="E41" s="42" t="s">
        <v>216</v>
      </c>
      <c r="F41" s="42" t="s">
        <v>217</v>
      </c>
      <c r="G41" s="42" t="s">
        <v>225</v>
      </c>
      <c r="H41" s="42" t="s">
        <v>1</v>
      </c>
      <c r="I41" s="42" t="s">
        <v>1</v>
      </c>
      <c r="J41" s="42" t="s">
        <v>1</v>
      </c>
      <c r="K41" s="42" t="s">
        <v>1</v>
      </c>
      <c r="L41" s="42" t="s">
        <v>1</v>
      </c>
      <c r="M41" s="42" t="s">
        <v>30</v>
      </c>
      <c r="N41" s="42">
        <v>11</v>
      </c>
      <c r="O41" s="42" t="s">
        <v>25</v>
      </c>
      <c r="P41" s="43" t="s">
        <v>226</v>
      </c>
      <c r="Q41" s="65">
        <v>5836000000</v>
      </c>
      <c r="R41" s="65" t="s">
        <v>235</v>
      </c>
    </row>
    <row r="42" spans="1:18" x14ac:dyDescent="0.25">
      <c r="A42" s="42" t="s">
        <v>100</v>
      </c>
      <c r="B42" s="43" t="s">
        <v>101</v>
      </c>
      <c r="C42" s="44" t="s">
        <v>224</v>
      </c>
      <c r="D42" s="42" t="s">
        <v>29</v>
      </c>
      <c r="E42" s="42" t="s">
        <v>216</v>
      </c>
      <c r="F42" s="42" t="s">
        <v>217</v>
      </c>
      <c r="G42" s="42" t="s">
        <v>225</v>
      </c>
      <c r="H42" s="42" t="s">
        <v>1</v>
      </c>
      <c r="I42" s="42" t="s">
        <v>1</v>
      </c>
      <c r="J42" s="42" t="s">
        <v>1</v>
      </c>
      <c r="K42" s="42" t="s">
        <v>1</v>
      </c>
      <c r="L42" s="42" t="s">
        <v>1</v>
      </c>
      <c r="M42" s="42" t="s">
        <v>24</v>
      </c>
      <c r="N42" s="42">
        <v>21</v>
      </c>
      <c r="O42" s="42" t="s">
        <v>25</v>
      </c>
      <c r="P42" s="43" t="s">
        <v>226</v>
      </c>
      <c r="Q42" s="65">
        <v>1584342265</v>
      </c>
      <c r="R42" s="65" t="s">
        <v>235</v>
      </c>
    </row>
    <row r="43" spans="1:18" x14ac:dyDescent="0.25">
      <c r="A43" s="42" t="s">
        <v>100</v>
      </c>
      <c r="B43" s="43" t="s">
        <v>101</v>
      </c>
      <c r="C43" s="44" t="s">
        <v>224</v>
      </c>
      <c r="D43" s="42" t="s">
        <v>29</v>
      </c>
      <c r="E43" s="42" t="s">
        <v>216</v>
      </c>
      <c r="F43" s="42" t="s">
        <v>217</v>
      </c>
      <c r="G43" s="42" t="s">
        <v>225</v>
      </c>
      <c r="H43" s="42" t="s">
        <v>1</v>
      </c>
      <c r="I43" s="42" t="s">
        <v>1</v>
      </c>
      <c r="J43" s="42" t="s">
        <v>1</v>
      </c>
      <c r="K43" s="42" t="s">
        <v>1</v>
      </c>
      <c r="L43" s="42" t="s">
        <v>1</v>
      </c>
      <c r="M43" s="42" t="s">
        <v>24</v>
      </c>
      <c r="N43" s="42">
        <v>26</v>
      </c>
      <c r="O43" s="42" t="s">
        <v>25</v>
      </c>
      <c r="P43" s="43" t="s">
        <v>226</v>
      </c>
      <c r="Q43" s="65">
        <v>5644913285</v>
      </c>
      <c r="R43" s="65" t="s">
        <v>235</v>
      </c>
    </row>
    <row r="44" spans="1:18" x14ac:dyDescent="0.25">
      <c r="A44" s="42" t="s">
        <v>100</v>
      </c>
      <c r="B44" s="43" t="s">
        <v>101</v>
      </c>
      <c r="C44" s="44" t="s">
        <v>224</v>
      </c>
      <c r="D44" s="42" t="s">
        <v>29</v>
      </c>
      <c r="E44" s="42" t="s">
        <v>216</v>
      </c>
      <c r="F44" s="42" t="s">
        <v>217</v>
      </c>
      <c r="G44" s="42" t="s">
        <v>225</v>
      </c>
      <c r="H44" s="42" t="s">
        <v>1</v>
      </c>
      <c r="I44" s="42" t="s">
        <v>1</v>
      </c>
      <c r="J44" s="42" t="s">
        <v>1</v>
      </c>
      <c r="K44" s="42" t="s">
        <v>1</v>
      </c>
      <c r="L44" s="42" t="s">
        <v>1</v>
      </c>
      <c r="M44" s="42" t="s">
        <v>24</v>
      </c>
      <c r="N44" s="42">
        <v>27</v>
      </c>
      <c r="O44" s="42" t="s">
        <v>25</v>
      </c>
      <c r="P44" s="43" t="s">
        <v>226</v>
      </c>
      <c r="Q44" s="65">
        <v>154355086715</v>
      </c>
      <c r="R44" s="65" t="s">
        <v>235</v>
      </c>
    </row>
    <row r="45" spans="1:18" x14ac:dyDescent="0.25">
      <c r="A45" s="42" t="s">
        <v>100</v>
      </c>
      <c r="B45" s="43" t="s">
        <v>101</v>
      </c>
      <c r="C45" s="44" t="s">
        <v>227</v>
      </c>
      <c r="D45" s="42" t="s">
        <v>29</v>
      </c>
      <c r="E45" s="42" t="s">
        <v>216</v>
      </c>
      <c r="F45" s="42" t="s">
        <v>217</v>
      </c>
      <c r="G45" s="42" t="s">
        <v>228</v>
      </c>
      <c r="H45" s="42" t="s">
        <v>1</v>
      </c>
      <c r="I45" s="42" t="s">
        <v>1</v>
      </c>
      <c r="J45" s="42" t="s">
        <v>1</v>
      </c>
      <c r="K45" s="42" t="s">
        <v>1</v>
      </c>
      <c r="L45" s="42" t="s">
        <v>1</v>
      </c>
      <c r="M45" s="42" t="s">
        <v>30</v>
      </c>
      <c r="N45" s="42">
        <v>10</v>
      </c>
      <c r="O45" s="42" t="s">
        <v>25</v>
      </c>
      <c r="P45" s="43" t="s">
        <v>229</v>
      </c>
      <c r="Q45" s="65">
        <v>3300000000</v>
      </c>
      <c r="R45" s="65" t="s">
        <v>236</v>
      </c>
    </row>
    <row r="46" spans="1:18" x14ac:dyDescent="0.25">
      <c r="A46" s="42" t="s">
        <v>100</v>
      </c>
      <c r="B46" s="43" t="s">
        <v>101</v>
      </c>
      <c r="C46" s="44" t="s">
        <v>227</v>
      </c>
      <c r="D46" s="42" t="s">
        <v>29</v>
      </c>
      <c r="E46" s="42" t="s">
        <v>216</v>
      </c>
      <c r="F46" s="42" t="s">
        <v>217</v>
      </c>
      <c r="G46" s="42" t="s">
        <v>228</v>
      </c>
      <c r="H46" s="42" t="s">
        <v>1</v>
      </c>
      <c r="I46" s="42" t="s">
        <v>1</v>
      </c>
      <c r="J46" s="42" t="s">
        <v>1</v>
      </c>
      <c r="K46" s="42" t="s">
        <v>1</v>
      </c>
      <c r="L46" s="42" t="s">
        <v>1</v>
      </c>
      <c r="M46" s="42" t="s">
        <v>30</v>
      </c>
      <c r="N46" s="42">
        <v>11</v>
      </c>
      <c r="O46" s="42" t="s">
        <v>25</v>
      </c>
      <c r="P46" s="43" t="s">
        <v>229</v>
      </c>
      <c r="Q46" s="65">
        <v>24479000000</v>
      </c>
      <c r="R46" s="65" t="s">
        <v>236</v>
      </c>
    </row>
    <row r="47" spans="1:18" x14ac:dyDescent="0.25">
      <c r="A47" s="42" t="s">
        <v>100</v>
      </c>
      <c r="B47" s="43" t="s">
        <v>101</v>
      </c>
      <c r="C47" s="44" t="s">
        <v>227</v>
      </c>
      <c r="D47" s="42" t="s">
        <v>29</v>
      </c>
      <c r="E47" s="42" t="s">
        <v>216</v>
      </c>
      <c r="F47" s="42" t="s">
        <v>217</v>
      </c>
      <c r="G47" s="42" t="s">
        <v>228</v>
      </c>
      <c r="H47" s="42" t="s">
        <v>1</v>
      </c>
      <c r="I47" s="42" t="s">
        <v>1</v>
      </c>
      <c r="J47" s="42" t="s">
        <v>1</v>
      </c>
      <c r="K47" s="42" t="s">
        <v>1</v>
      </c>
      <c r="L47" s="42" t="s">
        <v>1</v>
      </c>
      <c r="M47" s="42" t="s">
        <v>30</v>
      </c>
      <c r="N47" s="42">
        <v>14</v>
      </c>
      <c r="O47" s="42" t="s">
        <v>25</v>
      </c>
      <c r="P47" s="43" t="s">
        <v>229</v>
      </c>
      <c r="Q47" s="65">
        <v>47495674680</v>
      </c>
      <c r="R47" s="65" t="s">
        <v>236</v>
      </c>
    </row>
    <row r="48" spans="1:18" x14ac:dyDescent="0.25">
      <c r="A48" s="42" t="s">
        <v>100</v>
      </c>
      <c r="B48" s="43" t="s">
        <v>101</v>
      </c>
      <c r="C48" s="44" t="s">
        <v>227</v>
      </c>
      <c r="D48" s="42" t="s">
        <v>29</v>
      </c>
      <c r="E48" s="42" t="s">
        <v>216</v>
      </c>
      <c r="F48" s="42" t="s">
        <v>217</v>
      </c>
      <c r="G48" s="42" t="s">
        <v>228</v>
      </c>
      <c r="H48" s="42" t="s">
        <v>1</v>
      </c>
      <c r="I48" s="42" t="s">
        <v>1</v>
      </c>
      <c r="J48" s="42" t="s">
        <v>1</v>
      </c>
      <c r="K48" s="42" t="s">
        <v>1</v>
      </c>
      <c r="L48" s="42" t="s">
        <v>1</v>
      </c>
      <c r="M48" s="42" t="s">
        <v>24</v>
      </c>
      <c r="N48" s="42">
        <v>21</v>
      </c>
      <c r="O48" s="42" t="s">
        <v>25</v>
      </c>
      <c r="P48" s="43" t="s">
        <v>229</v>
      </c>
      <c r="Q48" s="65">
        <v>15890657735</v>
      </c>
      <c r="R48" s="65" t="s">
        <v>236</v>
      </c>
    </row>
    <row r="49" spans="1:18" x14ac:dyDescent="0.25">
      <c r="A49" s="42" t="s">
        <v>100</v>
      </c>
      <c r="B49" s="43" t="s">
        <v>101</v>
      </c>
      <c r="C49" s="44" t="s">
        <v>227</v>
      </c>
      <c r="D49" s="42" t="s">
        <v>29</v>
      </c>
      <c r="E49" s="42" t="s">
        <v>216</v>
      </c>
      <c r="F49" s="42" t="s">
        <v>217</v>
      </c>
      <c r="G49" s="42" t="s">
        <v>228</v>
      </c>
      <c r="H49" s="42" t="s">
        <v>1</v>
      </c>
      <c r="I49" s="42" t="s">
        <v>1</v>
      </c>
      <c r="J49" s="42" t="s">
        <v>1</v>
      </c>
      <c r="K49" s="42" t="s">
        <v>1</v>
      </c>
      <c r="L49" s="42" t="s">
        <v>1</v>
      </c>
      <c r="M49" s="42" t="s">
        <v>24</v>
      </c>
      <c r="N49" s="42">
        <v>27</v>
      </c>
      <c r="O49" s="42" t="s">
        <v>25</v>
      </c>
      <c r="P49" s="43" t="s">
        <v>229</v>
      </c>
      <c r="Q49" s="65">
        <v>80646146297</v>
      </c>
      <c r="R49" s="65" t="s">
        <v>236</v>
      </c>
    </row>
    <row r="50" spans="1:18" x14ac:dyDescent="0.25">
      <c r="A50" s="42" t="s">
        <v>100</v>
      </c>
      <c r="B50" s="43" t="s">
        <v>101</v>
      </c>
      <c r="C50" s="44" t="s">
        <v>187</v>
      </c>
      <c r="D50" s="42" t="s">
        <v>29</v>
      </c>
      <c r="E50" s="42" t="s">
        <v>230</v>
      </c>
      <c r="F50" s="42" t="s">
        <v>217</v>
      </c>
      <c r="G50" s="42" t="s">
        <v>231</v>
      </c>
      <c r="H50" s="42"/>
      <c r="I50" s="42"/>
      <c r="J50" s="42"/>
      <c r="K50" s="42"/>
      <c r="L50" s="42"/>
      <c r="M50" s="42" t="s">
        <v>24</v>
      </c>
      <c r="N50" s="42">
        <v>27</v>
      </c>
      <c r="O50" s="42" t="s">
        <v>25</v>
      </c>
      <c r="P50" s="43" t="s">
        <v>188</v>
      </c>
      <c r="Q50" s="65">
        <v>63900000000</v>
      </c>
      <c r="R50" s="65" t="s">
        <v>237</v>
      </c>
    </row>
    <row r="51" spans="1:18" x14ac:dyDescent="0.25">
      <c r="A51" s="42" t="s">
        <v>100</v>
      </c>
      <c r="B51" s="43" t="s">
        <v>101</v>
      </c>
      <c r="C51" s="44" t="s">
        <v>189</v>
      </c>
      <c r="D51" s="42" t="s">
        <v>29</v>
      </c>
      <c r="E51" s="42" t="s">
        <v>230</v>
      </c>
      <c r="F51" s="42" t="s">
        <v>217</v>
      </c>
      <c r="G51" s="42" t="s">
        <v>232</v>
      </c>
      <c r="H51" s="42"/>
      <c r="I51" s="42"/>
      <c r="J51" s="42"/>
      <c r="K51" s="42"/>
      <c r="L51" s="42"/>
      <c r="M51" s="42" t="s">
        <v>30</v>
      </c>
      <c r="N51" s="42">
        <v>10</v>
      </c>
      <c r="O51" s="42" t="s">
        <v>25</v>
      </c>
      <c r="P51" s="43" t="s">
        <v>190</v>
      </c>
      <c r="Q51" s="65">
        <v>2676000000</v>
      </c>
      <c r="R51" s="65" t="s">
        <v>233</v>
      </c>
    </row>
    <row r="52" spans="1:18" x14ac:dyDescent="0.25">
      <c r="A52" s="42" t="s">
        <v>100</v>
      </c>
      <c r="B52" s="43" t="s">
        <v>101</v>
      </c>
      <c r="C52" s="44" t="s">
        <v>189</v>
      </c>
      <c r="D52" s="42" t="s">
        <v>29</v>
      </c>
      <c r="E52" s="42" t="s">
        <v>230</v>
      </c>
      <c r="F52" s="42" t="s">
        <v>217</v>
      </c>
      <c r="G52" s="42" t="s">
        <v>232</v>
      </c>
      <c r="H52" s="42"/>
      <c r="I52" s="42"/>
      <c r="J52" s="42"/>
      <c r="K52" s="42"/>
      <c r="L52" s="42"/>
      <c r="M52" s="42" t="s">
        <v>24</v>
      </c>
      <c r="N52" s="42">
        <v>26</v>
      </c>
      <c r="O52" s="42" t="s">
        <v>25</v>
      </c>
      <c r="P52" s="43" t="s">
        <v>190</v>
      </c>
      <c r="Q52" s="65">
        <v>4657053460</v>
      </c>
      <c r="R52" s="65" t="s">
        <v>233</v>
      </c>
    </row>
    <row r="53" spans="1:18" x14ac:dyDescent="0.25">
      <c r="A53" s="42" t="s">
        <v>100</v>
      </c>
      <c r="B53" s="43" t="s">
        <v>101</v>
      </c>
      <c r="C53" s="44" t="s">
        <v>189</v>
      </c>
      <c r="D53" s="42" t="s">
        <v>29</v>
      </c>
      <c r="E53" s="42" t="s">
        <v>230</v>
      </c>
      <c r="F53" s="42" t="s">
        <v>217</v>
      </c>
      <c r="G53" s="42" t="s">
        <v>232</v>
      </c>
      <c r="H53" s="42"/>
      <c r="I53" s="42"/>
      <c r="J53" s="42"/>
      <c r="K53" s="42"/>
      <c r="L53" s="42"/>
      <c r="M53" s="42" t="s">
        <v>24</v>
      </c>
      <c r="N53" s="42">
        <v>27</v>
      </c>
      <c r="O53" s="42" t="s">
        <v>25</v>
      </c>
      <c r="P53" s="43" t="s">
        <v>190</v>
      </c>
      <c r="Q53" s="65">
        <v>297201125563</v>
      </c>
      <c r="R53" s="65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Q618"/>
  <sheetViews>
    <sheetView showGridLines="0" topLeftCell="A582" workbookViewId="0">
      <selection activeCell="A5" sqref="A5:B618"/>
    </sheetView>
  </sheetViews>
  <sheetFormatPr baseColWidth="10" defaultRowHeight="15" x14ac:dyDescent="0.25"/>
  <cols>
    <col min="1" max="1" width="13.42578125" style="39" customWidth="1"/>
    <col min="2" max="2" width="27" style="39" customWidth="1"/>
    <col min="3" max="3" width="21.5703125" style="39" customWidth="1"/>
    <col min="4" max="11" width="5.42578125" style="39" customWidth="1"/>
    <col min="12" max="12" width="7" style="39" customWidth="1"/>
    <col min="13" max="13" width="9.5703125" style="39" customWidth="1"/>
    <col min="14" max="14" width="8" style="39" customWidth="1"/>
    <col min="15" max="15" width="9.5703125" style="39" customWidth="1"/>
    <col min="16" max="16" width="27.5703125" style="39" customWidth="1"/>
    <col min="17" max="17" width="18.85546875" style="66" customWidth="1"/>
    <col min="18" max="16384" width="11.42578125" style="39"/>
  </cols>
  <sheetData>
    <row r="1" spans="1:17" x14ac:dyDescent="0.25">
      <c r="A1" s="37" t="s">
        <v>0</v>
      </c>
      <c r="B1" s="37">
        <v>2022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  <c r="N1" s="38"/>
      <c r="O1" s="38" t="s">
        <v>1</v>
      </c>
      <c r="P1" s="38" t="s">
        <v>1</v>
      </c>
      <c r="Q1" s="63" t="s">
        <v>1</v>
      </c>
    </row>
    <row r="2" spans="1:17" x14ac:dyDescent="0.25">
      <c r="A2" s="37" t="s">
        <v>2</v>
      </c>
      <c r="B2" s="37" t="s">
        <v>3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8" t="s">
        <v>1</v>
      </c>
      <c r="L2" s="38" t="s">
        <v>1</v>
      </c>
      <c r="M2" s="38" t="s">
        <v>1</v>
      </c>
      <c r="N2" s="38"/>
      <c r="O2" s="38" t="s">
        <v>1</v>
      </c>
      <c r="P2" s="38" t="s">
        <v>1</v>
      </c>
      <c r="Q2" s="63" t="s">
        <v>1</v>
      </c>
    </row>
    <row r="3" spans="1:17" x14ac:dyDescent="0.25">
      <c r="A3" s="37" t="s">
        <v>4</v>
      </c>
      <c r="B3" s="40">
        <v>44564</v>
      </c>
      <c r="C3" s="38" t="s">
        <v>1</v>
      </c>
      <c r="D3" s="38" t="s">
        <v>1</v>
      </c>
      <c r="E3" s="38" t="s">
        <v>1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1</v>
      </c>
      <c r="N3" s="38"/>
      <c r="O3" s="38" t="s">
        <v>1</v>
      </c>
      <c r="P3" s="38" t="s">
        <v>1</v>
      </c>
      <c r="Q3" s="63" t="s">
        <v>1</v>
      </c>
    </row>
    <row r="4" spans="1:17" x14ac:dyDescent="0.25">
      <c r="A4" s="41" t="s">
        <v>5</v>
      </c>
      <c r="B4" s="41" t="s">
        <v>6</v>
      </c>
      <c r="C4" s="41" t="s">
        <v>7</v>
      </c>
      <c r="D4" s="41" t="s">
        <v>8</v>
      </c>
      <c r="E4" s="41" t="s">
        <v>9</v>
      </c>
      <c r="F4" s="41" t="s">
        <v>203</v>
      </c>
      <c r="G4" s="41" t="s">
        <v>10</v>
      </c>
      <c r="H4" s="41" t="s">
        <v>11</v>
      </c>
      <c r="I4" s="41" t="s">
        <v>12</v>
      </c>
      <c r="J4" s="41" t="s">
        <v>13</v>
      </c>
      <c r="K4" s="41" t="s">
        <v>14</v>
      </c>
      <c r="L4" s="41" t="s">
        <v>159</v>
      </c>
      <c r="M4" s="41" t="s">
        <v>15</v>
      </c>
      <c r="N4" s="41" t="s">
        <v>16</v>
      </c>
      <c r="O4" s="41" t="s">
        <v>17</v>
      </c>
      <c r="P4" s="41" t="s">
        <v>18</v>
      </c>
      <c r="Q4" s="64" t="s">
        <v>19</v>
      </c>
    </row>
    <row r="5" spans="1:17" x14ac:dyDescent="0.25">
      <c r="A5" s="42" t="s">
        <v>20</v>
      </c>
      <c r="B5" s="43" t="s">
        <v>195</v>
      </c>
      <c r="C5" s="44" t="s">
        <v>170</v>
      </c>
      <c r="D5" s="42" t="s">
        <v>22</v>
      </c>
      <c r="E5" s="42" t="s">
        <v>204</v>
      </c>
      <c r="F5" s="42" t="s">
        <v>204</v>
      </c>
      <c r="G5" s="42" t="s">
        <v>204</v>
      </c>
      <c r="H5" s="42"/>
      <c r="I5" s="42"/>
      <c r="J5" s="42"/>
      <c r="K5" s="42"/>
      <c r="L5" s="42"/>
      <c r="M5" s="42" t="s">
        <v>24</v>
      </c>
      <c r="N5" s="42">
        <v>27</v>
      </c>
      <c r="O5" s="42" t="s">
        <v>25</v>
      </c>
      <c r="P5" s="43" t="s">
        <v>171</v>
      </c>
      <c r="Q5" s="65">
        <v>391301000000</v>
      </c>
    </row>
    <row r="6" spans="1:17" x14ac:dyDescent="0.25">
      <c r="A6" s="42" t="s">
        <v>20</v>
      </c>
      <c r="B6" s="43" t="s">
        <v>195</v>
      </c>
      <c r="C6" s="44" t="s">
        <v>172</v>
      </c>
      <c r="D6" s="42" t="s">
        <v>22</v>
      </c>
      <c r="E6" s="42" t="s">
        <v>204</v>
      </c>
      <c r="F6" s="42" t="s">
        <v>204</v>
      </c>
      <c r="G6" s="42" t="s">
        <v>205</v>
      </c>
      <c r="H6" s="42"/>
      <c r="I6" s="42"/>
      <c r="J6" s="42"/>
      <c r="K6" s="42"/>
      <c r="L6" s="42"/>
      <c r="M6" s="42" t="s">
        <v>24</v>
      </c>
      <c r="N6" s="42">
        <v>27</v>
      </c>
      <c r="O6" s="42" t="s">
        <v>25</v>
      </c>
      <c r="P6" s="43" t="s">
        <v>173</v>
      </c>
      <c r="Q6" s="65">
        <v>134837000000</v>
      </c>
    </row>
    <row r="7" spans="1:17" x14ac:dyDescent="0.25">
      <c r="A7" s="42" t="s">
        <v>20</v>
      </c>
      <c r="B7" s="43" t="s">
        <v>195</v>
      </c>
      <c r="C7" s="44" t="s">
        <v>174</v>
      </c>
      <c r="D7" s="42" t="s">
        <v>22</v>
      </c>
      <c r="E7" s="42" t="s">
        <v>204</v>
      </c>
      <c r="F7" s="42" t="s">
        <v>204</v>
      </c>
      <c r="G7" s="42" t="s">
        <v>206</v>
      </c>
      <c r="H7" s="42"/>
      <c r="I7" s="42"/>
      <c r="J7" s="42"/>
      <c r="K7" s="42"/>
      <c r="L7" s="42"/>
      <c r="M7" s="42" t="s">
        <v>24</v>
      </c>
      <c r="N7" s="42">
        <v>27</v>
      </c>
      <c r="O7" s="42" t="s">
        <v>25</v>
      </c>
      <c r="P7" s="43" t="s">
        <v>175</v>
      </c>
      <c r="Q7" s="65">
        <v>29663000000</v>
      </c>
    </row>
    <row r="8" spans="1:17" x14ac:dyDescent="0.25">
      <c r="A8" s="42" t="s">
        <v>20</v>
      </c>
      <c r="B8" s="43" t="s">
        <v>195</v>
      </c>
      <c r="C8" s="44" t="s">
        <v>245</v>
      </c>
      <c r="D8" s="42" t="s">
        <v>22</v>
      </c>
      <c r="E8" s="42" t="s">
        <v>205</v>
      </c>
      <c r="F8" s="42"/>
      <c r="G8" s="42"/>
      <c r="H8" s="42"/>
      <c r="I8" s="42"/>
      <c r="J8" s="42"/>
      <c r="K8" s="42"/>
      <c r="L8" s="42"/>
      <c r="M8" s="42" t="s">
        <v>24</v>
      </c>
      <c r="N8" s="42">
        <v>27</v>
      </c>
      <c r="O8" s="42" t="s">
        <v>25</v>
      </c>
      <c r="P8" s="43" t="s">
        <v>246</v>
      </c>
      <c r="Q8" s="65">
        <v>31619758627</v>
      </c>
    </row>
    <row r="9" spans="1:17" x14ac:dyDescent="0.25">
      <c r="A9" s="42" t="s">
        <v>20</v>
      </c>
      <c r="B9" s="43" t="s">
        <v>195</v>
      </c>
      <c r="C9" s="44" t="s">
        <v>177</v>
      </c>
      <c r="D9" s="42" t="s">
        <v>22</v>
      </c>
      <c r="E9" s="42" t="s">
        <v>206</v>
      </c>
      <c r="F9" s="42" t="s">
        <v>207</v>
      </c>
      <c r="G9" s="42" t="s">
        <v>205</v>
      </c>
      <c r="H9" s="42" t="s">
        <v>210</v>
      </c>
      <c r="I9" s="42"/>
      <c r="J9" s="42"/>
      <c r="K9" s="42"/>
      <c r="L9" s="42"/>
      <c r="M9" s="42" t="s">
        <v>24</v>
      </c>
      <c r="N9" s="42">
        <v>27</v>
      </c>
      <c r="O9" s="42" t="s">
        <v>25</v>
      </c>
      <c r="P9" s="43" t="s">
        <v>178</v>
      </c>
      <c r="Q9" s="65">
        <v>76000000</v>
      </c>
    </row>
    <row r="10" spans="1:17" x14ac:dyDescent="0.25">
      <c r="A10" s="42" t="s">
        <v>20</v>
      </c>
      <c r="B10" s="43" t="s">
        <v>195</v>
      </c>
      <c r="C10" s="44" t="s">
        <v>196</v>
      </c>
      <c r="D10" s="42" t="s">
        <v>22</v>
      </c>
      <c r="E10" s="42" t="s">
        <v>206</v>
      </c>
      <c r="F10" s="42" t="s">
        <v>207</v>
      </c>
      <c r="G10" s="42" t="s">
        <v>205</v>
      </c>
      <c r="H10" s="42" t="s">
        <v>211</v>
      </c>
      <c r="I10" s="42"/>
      <c r="J10" s="42"/>
      <c r="K10" s="42"/>
      <c r="L10" s="42"/>
      <c r="M10" s="42" t="s">
        <v>24</v>
      </c>
      <c r="N10" s="42">
        <v>27</v>
      </c>
      <c r="O10" s="42" t="s">
        <v>25</v>
      </c>
      <c r="P10" s="43" t="s">
        <v>197</v>
      </c>
      <c r="Q10" s="65">
        <v>4110000000</v>
      </c>
    </row>
    <row r="11" spans="1:17" x14ac:dyDescent="0.25">
      <c r="A11" s="42" t="s">
        <v>20</v>
      </c>
      <c r="B11" s="43" t="s">
        <v>195</v>
      </c>
      <c r="C11" s="44" t="s">
        <v>198</v>
      </c>
      <c r="D11" s="42" t="s">
        <v>22</v>
      </c>
      <c r="E11" s="42" t="s">
        <v>213</v>
      </c>
      <c r="F11" s="42" t="s">
        <v>204</v>
      </c>
      <c r="G11" s="42" t="s">
        <v>207</v>
      </c>
      <c r="H11" s="42" t="s">
        <v>214</v>
      </c>
      <c r="I11" s="42"/>
      <c r="J11" s="42"/>
      <c r="K11" s="42"/>
      <c r="L11" s="42"/>
      <c r="M11" s="42" t="s">
        <v>24</v>
      </c>
      <c r="N11" s="42">
        <v>27</v>
      </c>
      <c r="O11" s="42" t="s">
        <v>25</v>
      </c>
      <c r="P11" s="43" t="s">
        <v>199</v>
      </c>
      <c r="Q11" s="65">
        <v>73000000</v>
      </c>
    </row>
    <row r="12" spans="1:17" x14ac:dyDescent="0.25">
      <c r="A12" s="42" t="s">
        <v>20</v>
      </c>
      <c r="B12" s="43" t="s">
        <v>195</v>
      </c>
      <c r="C12" s="44" t="s">
        <v>162</v>
      </c>
      <c r="D12" s="42" t="s">
        <v>22</v>
      </c>
      <c r="E12" s="42" t="s">
        <v>215</v>
      </c>
      <c r="F12" s="42" t="s">
        <v>204</v>
      </c>
      <c r="G12" s="42"/>
      <c r="H12" s="42"/>
      <c r="I12" s="42"/>
      <c r="J12" s="42"/>
      <c r="K12" s="42"/>
      <c r="L12" s="42"/>
      <c r="M12" s="42" t="s">
        <v>24</v>
      </c>
      <c r="N12" s="42">
        <v>27</v>
      </c>
      <c r="O12" s="42" t="s">
        <v>25</v>
      </c>
      <c r="P12" s="43" t="s">
        <v>163</v>
      </c>
      <c r="Q12" s="65">
        <v>628068000</v>
      </c>
    </row>
    <row r="13" spans="1:17" x14ac:dyDescent="0.25">
      <c r="A13" s="42" t="s">
        <v>20</v>
      </c>
      <c r="B13" s="43" t="s">
        <v>195</v>
      </c>
      <c r="C13" s="44" t="s">
        <v>179</v>
      </c>
      <c r="D13" s="42" t="s">
        <v>22</v>
      </c>
      <c r="E13" s="42" t="s">
        <v>215</v>
      </c>
      <c r="F13" s="42" t="s">
        <v>207</v>
      </c>
      <c r="G13" s="42" t="s">
        <v>204</v>
      </c>
      <c r="H13" s="42"/>
      <c r="I13" s="42"/>
      <c r="J13" s="42"/>
      <c r="K13" s="42"/>
      <c r="L13" s="42"/>
      <c r="M13" s="42" t="s">
        <v>24</v>
      </c>
      <c r="N13" s="42">
        <v>27</v>
      </c>
      <c r="O13" s="42" t="s">
        <v>25</v>
      </c>
      <c r="P13" s="43" t="s">
        <v>180</v>
      </c>
      <c r="Q13" s="65">
        <v>19565000000</v>
      </c>
    </row>
    <row r="14" spans="1:17" x14ac:dyDescent="0.25">
      <c r="A14" s="42" t="s">
        <v>20</v>
      </c>
      <c r="B14" s="43" t="s">
        <v>195</v>
      </c>
      <c r="C14" s="44" t="s">
        <v>247</v>
      </c>
      <c r="D14" s="42" t="s">
        <v>248</v>
      </c>
      <c r="E14" s="42" t="s">
        <v>212</v>
      </c>
      <c r="F14" s="42" t="s">
        <v>207</v>
      </c>
      <c r="G14" s="42" t="s">
        <v>204</v>
      </c>
      <c r="H14" s="42"/>
      <c r="I14" s="42"/>
      <c r="J14" s="42"/>
      <c r="K14" s="42"/>
      <c r="L14" s="42"/>
      <c r="M14" s="42" t="s">
        <v>24</v>
      </c>
      <c r="N14" s="42">
        <v>27</v>
      </c>
      <c r="O14" s="42" t="s">
        <v>25</v>
      </c>
      <c r="P14" s="43" t="s">
        <v>249</v>
      </c>
      <c r="Q14" s="65">
        <v>2402796473</v>
      </c>
    </row>
    <row r="15" spans="1:17" x14ac:dyDescent="0.25">
      <c r="A15" s="42" t="s">
        <v>20</v>
      </c>
      <c r="B15" s="43" t="s">
        <v>195</v>
      </c>
      <c r="C15" s="44" t="s">
        <v>181</v>
      </c>
      <c r="D15" s="42" t="s">
        <v>29</v>
      </c>
      <c r="E15" s="42" t="s">
        <v>216</v>
      </c>
      <c r="F15" s="42" t="s">
        <v>217</v>
      </c>
      <c r="G15" s="42" t="s">
        <v>218</v>
      </c>
      <c r="H15" s="42"/>
      <c r="I15" s="42"/>
      <c r="J15" s="42"/>
      <c r="K15" s="42"/>
      <c r="L15" s="42"/>
      <c r="M15" s="42" t="s">
        <v>30</v>
      </c>
      <c r="N15" s="42">
        <v>11</v>
      </c>
      <c r="O15" s="42" t="s">
        <v>25</v>
      </c>
      <c r="P15" s="43" t="s">
        <v>182</v>
      </c>
      <c r="Q15" s="65">
        <v>21263000000</v>
      </c>
    </row>
    <row r="16" spans="1:17" x14ac:dyDescent="0.25">
      <c r="A16" s="42" t="s">
        <v>20</v>
      </c>
      <c r="B16" s="43" t="s">
        <v>195</v>
      </c>
      <c r="C16" s="44" t="s">
        <v>181</v>
      </c>
      <c r="D16" s="42" t="s">
        <v>29</v>
      </c>
      <c r="E16" s="42" t="s">
        <v>216</v>
      </c>
      <c r="F16" s="42" t="s">
        <v>217</v>
      </c>
      <c r="G16" s="42" t="s">
        <v>218</v>
      </c>
      <c r="H16" s="42"/>
      <c r="I16" s="42"/>
      <c r="J16" s="42"/>
      <c r="K16" s="42"/>
      <c r="L16" s="42"/>
      <c r="M16" s="42" t="s">
        <v>24</v>
      </c>
      <c r="N16" s="42">
        <v>21</v>
      </c>
      <c r="O16" s="42" t="s">
        <v>25</v>
      </c>
      <c r="P16" s="43" t="s">
        <v>182</v>
      </c>
      <c r="Q16" s="65">
        <v>35449000000</v>
      </c>
    </row>
    <row r="17" spans="1:17" x14ac:dyDescent="0.25">
      <c r="A17" s="42" t="s">
        <v>20</v>
      </c>
      <c r="B17" s="43" t="s">
        <v>195</v>
      </c>
      <c r="C17" s="44" t="s">
        <v>181</v>
      </c>
      <c r="D17" s="42" t="s">
        <v>29</v>
      </c>
      <c r="E17" s="42" t="s">
        <v>216</v>
      </c>
      <c r="F17" s="42" t="s">
        <v>217</v>
      </c>
      <c r="G17" s="42" t="s">
        <v>218</v>
      </c>
      <c r="H17" s="42"/>
      <c r="I17" s="42"/>
      <c r="J17" s="42"/>
      <c r="K17" s="42"/>
      <c r="L17" s="42"/>
      <c r="M17" s="42" t="s">
        <v>24</v>
      </c>
      <c r="N17" s="42">
        <v>27</v>
      </c>
      <c r="O17" s="42" t="s">
        <v>25</v>
      </c>
      <c r="P17" s="43" t="s">
        <v>182</v>
      </c>
      <c r="Q17" s="65">
        <v>191865539579</v>
      </c>
    </row>
    <row r="18" spans="1:17" x14ac:dyDescent="0.25">
      <c r="A18" s="42" t="s">
        <v>20</v>
      </c>
      <c r="B18" s="43" t="s">
        <v>195</v>
      </c>
      <c r="C18" s="44" t="s">
        <v>164</v>
      </c>
      <c r="D18" s="42" t="s">
        <v>29</v>
      </c>
      <c r="E18" s="42" t="s">
        <v>216</v>
      </c>
      <c r="F18" s="42" t="s">
        <v>217</v>
      </c>
      <c r="G18" s="42" t="s">
        <v>219</v>
      </c>
      <c r="H18" s="42"/>
      <c r="I18" s="42"/>
      <c r="J18" s="42"/>
      <c r="K18" s="42"/>
      <c r="L18" s="42"/>
      <c r="M18" s="42" t="s">
        <v>30</v>
      </c>
      <c r="N18" s="42">
        <v>16</v>
      </c>
      <c r="O18" s="42" t="s">
        <v>25</v>
      </c>
      <c r="P18" s="43" t="s">
        <v>165</v>
      </c>
      <c r="Q18" s="65">
        <v>355000000</v>
      </c>
    </row>
    <row r="19" spans="1:17" x14ac:dyDescent="0.25">
      <c r="A19" s="42" t="s">
        <v>20</v>
      </c>
      <c r="B19" s="43" t="s">
        <v>195</v>
      </c>
      <c r="C19" s="44" t="s">
        <v>164</v>
      </c>
      <c r="D19" s="42" t="s">
        <v>29</v>
      </c>
      <c r="E19" s="42" t="s">
        <v>216</v>
      </c>
      <c r="F19" s="42" t="s">
        <v>217</v>
      </c>
      <c r="G19" s="42" t="s">
        <v>219</v>
      </c>
      <c r="H19" s="42"/>
      <c r="I19" s="42"/>
      <c r="J19" s="42"/>
      <c r="K19" s="42"/>
      <c r="L19" s="42"/>
      <c r="M19" s="42" t="s">
        <v>24</v>
      </c>
      <c r="N19" s="42">
        <v>27</v>
      </c>
      <c r="O19" s="42" t="s">
        <v>25</v>
      </c>
      <c r="P19" s="43" t="s">
        <v>165</v>
      </c>
      <c r="Q19" s="65">
        <v>16815298205</v>
      </c>
    </row>
    <row r="20" spans="1:17" x14ac:dyDescent="0.25">
      <c r="A20" s="42" t="s">
        <v>20</v>
      </c>
      <c r="B20" s="43" t="s">
        <v>195</v>
      </c>
      <c r="C20" s="44" t="s">
        <v>166</v>
      </c>
      <c r="D20" s="42" t="s">
        <v>29</v>
      </c>
      <c r="E20" s="42" t="s">
        <v>216</v>
      </c>
      <c r="F20" s="42" t="s">
        <v>217</v>
      </c>
      <c r="G20" s="42" t="s">
        <v>220</v>
      </c>
      <c r="H20" s="42"/>
      <c r="I20" s="42"/>
      <c r="J20" s="42"/>
      <c r="K20" s="42"/>
      <c r="L20" s="42"/>
      <c r="M20" s="42" t="s">
        <v>30</v>
      </c>
      <c r="N20" s="42">
        <v>10</v>
      </c>
      <c r="O20" s="42" t="s">
        <v>25</v>
      </c>
      <c r="P20" s="43" t="s">
        <v>167</v>
      </c>
      <c r="Q20" s="65">
        <v>1500000000</v>
      </c>
    </row>
    <row r="21" spans="1:17" x14ac:dyDescent="0.25">
      <c r="A21" s="42" t="s">
        <v>20</v>
      </c>
      <c r="B21" s="43" t="s">
        <v>195</v>
      </c>
      <c r="C21" s="44" t="s">
        <v>166</v>
      </c>
      <c r="D21" s="42" t="s">
        <v>29</v>
      </c>
      <c r="E21" s="42" t="s">
        <v>216</v>
      </c>
      <c r="F21" s="42" t="s">
        <v>217</v>
      </c>
      <c r="G21" s="42" t="s">
        <v>220</v>
      </c>
      <c r="H21" s="42"/>
      <c r="I21" s="42"/>
      <c r="J21" s="42"/>
      <c r="K21" s="42"/>
      <c r="L21" s="42"/>
      <c r="M21" s="42" t="s">
        <v>30</v>
      </c>
      <c r="N21" s="42">
        <v>11</v>
      </c>
      <c r="O21" s="42" t="s">
        <v>25</v>
      </c>
      <c r="P21" s="43" t="s">
        <v>167</v>
      </c>
      <c r="Q21" s="65">
        <v>16817072001</v>
      </c>
    </row>
    <row r="22" spans="1:17" x14ac:dyDescent="0.25">
      <c r="A22" s="42" t="s">
        <v>20</v>
      </c>
      <c r="B22" s="43" t="s">
        <v>195</v>
      </c>
      <c r="C22" s="44" t="s">
        <v>166</v>
      </c>
      <c r="D22" s="42" t="s">
        <v>29</v>
      </c>
      <c r="E22" s="42" t="s">
        <v>216</v>
      </c>
      <c r="F22" s="42" t="s">
        <v>217</v>
      </c>
      <c r="G22" s="42" t="s">
        <v>220</v>
      </c>
      <c r="H22" s="42"/>
      <c r="I22" s="42"/>
      <c r="J22" s="42"/>
      <c r="K22" s="42"/>
      <c r="L22" s="42"/>
      <c r="M22" s="42" t="s">
        <v>24</v>
      </c>
      <c r="N22" s="42">
        <v>21</v>
      </c>
      <c r="O22" s="42" t="s">
        <v>25</v>
      </c>
      <c r="P22" s="43" t="s">
        <v>167</v>
      </c>
      <c r="Q22" s="65">
        <v>2422448741</v>
      </c>
    </row>
    <row r="23" spans="1:17" x14ac:dyDescent="0.25">
      <c r="A23" s="42" t="s">
        <v>20</v>
      </c>
      <c r="B23" s="43" t="s">
        <v>195</v>
      </c>
      <c r="C23" s="44" t="s">
        <v>166</v>
      </c>
      <c r="D23" s="42" t="s">
        <v>29</v>
      </c>
      <c r="E23" s="42" t="s">
        <v>216</v>
      </c>
      <c r="F23" s="42" t="s">
        <v>217</v>
      </c>
      <c r="G23" s="42" t="s">
        <v>220</v>
      </c>
      <c r="H23" s="42"/>
      <c r="I23" s="42"/>
      <c r="J23" s="42"/>
      <c r="K23" s="42"/>
      <c r="L23" s="42"/>
      <c r="M23" s="42" t="s">
        <v>24</v>
      </c>
      <c r="N23" s="42">
        <v>27</v>
      </c>
      <c r="O23" s="42" t="s">
        <v>25</v>
      </c>
      <c r="P23" s="43" t="s">
        <v>167</v>
      </c>
      <c r="Q23" s="65">
        <v>57821347467</v>
      </c>
    </row>
    <row r="24" spans="1:17" x14ac:dyDescent="0.25">
      <c r="A24" s="42" t="s">
        <v>20</v>
      </c>
      <c r="B24" s="43" t="s">
        <v>195</v>
      </c>
      <c r="C24" s="44" t="s">
        <v>183</v>
      </c>
      <c r="D24" s="42" t="s">
        <v>29</v>
      </c>
      <c r="E24" s="42" t="s">
        <v>216</v>
      </c>
      <c r="F24" s="42" t="s">
        <v>217</v>
      </c>
      <c r="G24" s="42" t="s">
        <v>221</v>
      </c>
      <c r="H24" s="42"/>
      <c r="I24" s="42"/>
      <c r="J24" s="42"/>
      <c r="K24" s="42"/>
      <c r="L24" s="42"/>
      <c r="M24" s="42" t="s">
        <v>30</v>
      </c>
      <c r="N24" s="42">
        <v>10</v>
      </c>
      <c r="O24" s="42" t="s">
        <v>25</v>
      </c>
      <c r="P24" s="43" t="s">
        <v>184</v>
      </c>
      <c r="Q24" s="65">
        <v>1000000000</v>
      </c>
    </row>
    <row r="25" spans="1:17" x14ac:dyDescent="0.25">
      <c r="A25" s="42" t="s">
        <v>20</v>
      </c>
      <c r="B25" s="43" t="s">
        <v>195</v>
      </c>
      <c r="C25" s="44" t="s">
        <v>183</v>
      </c>
      <c r="D25" s="42" t="s">
        <v>29</v>
      </c>
      <c r="E25" s="42" t="s">
        <v>216</v>
      </c>
      <c r="F25" s="42" t="s">
        <v>217</v>
      </c>
      <c r="G25" s="42" t="s">
        <v>221</v>
      </c>
      <c r="H25" s="42"/>
      <c r="I25" s="42"/>
      <c r="J25" s="42"/>
      <c r="K25" s="42"/>
      <c r="L25" s="42"/>
      <c r="M25" s="42" t="s">
        <v>24</v>
      </c>
      <c r="N25" s="42">
        <v>27</v>
      </c>
      <c r="O25" s="42" t="s">
        <v>25</v>
      </c>
      <c r="P25" s="43" t="s">
        <v>184</v>
      </c>
      <c r="Q25" s="65">
        <v>3889413133</v>
      </c>
    </row>
    <row r="26" spans="1:17" x14ac:dyDescent="0.25">
      <c r="A26" s="42" t="s">
        <v>20</v>
      </c>
      <c r="B26" s="43" t="s">
        <v>195</v>
      </c>
      <c r="C26" s="44" t="s">
        <v>185</v>
      </c>
      <c r="D26" s="42" t="s">
        <v>29</v>
      </c>
      <c r="E26" s="42" t="s">
        <v>216</v>
      </c>
      <c r="F26" s="42" t="s">
        <v>217</v>
      </c>
      <c r="G26" s="42" t="s">
        <v>222</v>
      </c>
      <c r="H26" s="42"/>
      <c r="I26" s="42"/>
      <c r="J26" s="42"/>
      <c r="K26" s="42"/>
      <c r="L26" s="42"/>
      <c r="M26" s="42" t="s">
        <v>30</v>
      </c>
      <c r="N26" s="42">
        <v>11</v>
      </c>
      <c r="O26" s="42" t="s">
        <v>25</v>
      </c>
      <c r="P26" s="43" t="s">
        <v>186</v>
      </c>
      <c r="Q26" s="65">
        <v>21000000</v>
      </c>
    </row>
    <row r="27" spans="1:17" x14ac:dyDescent="0.25">
      <c r="A27" s="42" t="s">
        <v>20</v>
      </c>
      <c r="B27" s="43" t="s">
        <v>195</v>
      </c>
      <c r="C27" s="44" t="s">
        <v>185</v>
      </c>
      <c r="D27" s="42" t="s">
        <v>29</v>
      </c>
      <c r="E27" s="42" t="s">
        <v>216</v>
      </c>
      <c r="F27" s="42" t="s">
        <v>217</v>
      </c>
      <c r="G27" s="42" t="s">
        <v>222</v>
      </c>
      <c r="H27" s="42"/>
      <c r="I27" s="42"/>
      <c r="J27" s="42"/>
      <c r="K27" s="42"/>
      <c r="L27" s="42"/>
      <c r="M27" s="42" t="s">
        <v>24</v>
      </c>
      <c r="N27" s="42">
        <v>27</v>
      </c>
      <c r="O27" s="42" t="s">
        <v>25</v>
      </c>
      <c r="P27" s="43" t="s">
        <v>186</v>
      </c>
      <c r="Q27" s="65">
        <v>9326567866</v>
      </c>
    </row>
    <row r="28" spans="1:17" x14ac:dyDescent="0.25">
      <c r="A28" s="42" t="s">
        <v>20</v>
      </c>
      <c r="B28" s="43" t="s">
        <v>195</v>
      </c>
      <c r="C28" s="44" t="s">
        <v>168</v>
      </c>
      <c r="D28" s="42" t="s">
        <v>29</v>
      </c>
      <c r="E28" s="42" t="s">
        <v>216</v>
      </c>
      <c r="F28" s="42" t="s">
        <v>217</v>
      </c>
      <c r="G28" s="42" t="s">
        <v>223</v>
      </c>
      <c r="H28" s="42"/>
      <c r="I28" s="42"/>
      <c r="J28" s="42"/>
      <c r="K28" s="42"/>
      <c r="L28" s="42"/>
      <c r="M28" s="42" t="s">
        <v>30</v>
      </c>
      <c r="N28" s="42">
        <v>10</v>
      </c>
      <c r="O28" s="42" t="s">
        <v>25</v>
      </c>
      <c r="P28" s="43" t="s">
        <v>169</v>
      </c>
      <c r="Q28" s="65">
        <v>111532587927</v>
      </c>
    </row>
    <row r="29" spans="1:17" x14ac:dyDescent="0.25">
      <c r="A29" s="42" t="s">
        <v>20</v>
      </c>
      <c r="B29" s="43" t="s">
        <v>195</v>
      </c>
      <c r="C29" s="44" t="s">
        <v>168</v>
      </c>
      <c r="D29" s="42" t="s">
        <v>29</v>
      </c>
      <c r="E29" s="42" t="s">
        <v>216</v>
      </c>
      <c r="F29" s="42" t="s">
        <v>217</v>
      </c>
      <c r="G29" s="42" t="s">
        <v>223</v>
      </c>
      <c r="H29" s="42"/>
      <c r="I29" s="42"/>
      <c r="J29" s="42"/>
      <c r="K29" s="42"/>
      <c r="L29" s="42"/>
      <c r="M29" s="42" t="s">
        <v>30</v>
      </c>
      <c r="N29" s="42">
        <v>11</v>
      </c>
      <c r="O29" s="42" t="s">
        <v>25</v>
      </c>
      <c r="P29" s="43" t="s">
        <v>169</v>
      </c>
      <c r="Q29" s="65">
        <v>32004842575</v>
      </c>
    </row>
    <row r="30" spans="1:17" x14ac:dyDescent="0.25">
      <c r="A30" s="42" t="s">
        <v>20</v>
      </c>
      <c r="B30" s="43" t="s">
        <v>195</v>
      </c>
      <c r="C30" s="44" t="s">
        <v>168</v>
      </c>
      <c r="D30" s="42" t="s">
        <v>29</v>
      </c>
      <c r="E30" s="42" t="s">
        <v>216</v>
      </c>
      <c r="F30" s="42" t="s">
        <v>217</v>
      </c>
      <c r="G30" s="42" t="s">
        <v>223</v>
      </c>
      <c r="H30" s="42"/>
      <c r="I30" s="42"/>
      <c r="J30" s="42"/>
      <c r="K30" s="42"/>
      <c r="L30" s="42"/>
      <c r="M30" s="42" t="s">
        <v>24</v>
      </c>
      <c r="N30" s="42">
        <v>27</v>
      </c>
      <c r="O30" s="42" t="s">
        <v>25</v>
      </c>
      <c r="P30" s="43" t="s">
        <v>169</v>
      </c>
      <c r="Q30" s="65">
        <v>39586900040</v>
      </c>
    </row>
    <row r="31" spans="1:17" x14ac:dyDescent="0.25">
      <c r="A31" s="42" t="s">
        <v>20</v>
      </c>
      <c r="B31" s="43" t="s">
        <v>195</v>
      </c>
      <c r="C31" s="44" t="s">
        <v>224</v>
      </c>
      <c r="D31" s="42" t="s">
        <v>29</v>
      </c>
      <c r="E31" s="42" t="s">
        <v>216</v>
      </c>
      <c r="F31" s="42" t="s">
        <v>217</v>
      </c>
      <c r="G31" s="42" t="s">
        <v>225</v>
      </c>
      <c r="H31" s="42" t="s">
        <v>1</v>
      </c>
      <c r="I31" s="42" t="s">
        <v>1</v>
      </c>
      <c r="J31" s="42" t="s">
        <v>1</v>
      </c>
      <c r="K31" s="42" t="s">
        <v>1</v>
      </c>
      <c r="L31" s="42" t="s">
        <v>1</v>
      </c>
      <c r="M31" s="42" t="s">
        <v>30</v>
      </c>
      <c r="N31" s="42">
        <v>10</v>
      </c>
      <c r="O31" s="42" t="s">
        <v>25</v>
      </c>
      <c r="P31" s="43" t="s">
        <v>226</v>
      </c>
      <c r="Q31" s="65">
        <v>600000000</v>
      </c>
    </row>
    <row r="32" spans="1:17" x14ac:dyDescent="0.25">
      <c r="A32" s="42" t="s">
        <v>20</v>
      </c>
      <c r="B32" s="43" t="s">
        <v>195</v>
      </c>
      <c r="C32" s="44" t="s">
        <v>224</v>
      </c>
      <c r="D32" s="42" t="s">
        <v>29</v>
      </c>
      <c r="E32" s="42" t="s">
        <v>216</v>
      </c>
      <c r="F32" s="42" t="s">
        <v>217</v>
      </c>
      <c r="G32" s="42" t="s">
        <v>225</v>
      </c>
      <c r="H32" s="42" t="s">
        <v>1</v>
      </c>
      <c r="I32" s="42" t="s">
        <v>1</v>
      </c>
      <c r="J32" s="42" t="s">
        <v>1</v>
      </c>
      <c r="K32" s="42" t="s">
        <v>1</v>
      </c>
      <c r="L32" s="42" t="s">
        <v>1</v>
      </c>
      <c r="M32" s="42" t="s">
        <v>30</v>
      </c>
      <c r="N32" s="42">
        <v>11</v>
      </c>
      <c r="O32" s="42" t="s">
        <v>25</v>
      </c>
      <c r="P32" s="43" t="s">
        <v>226</v>
      </c>
      <c r="Q32" s="65">
        <v>5836000000</v>
      </c>
    </row>
    <row r="33" spans="1:17" x14ac:dyDescent="0.25">
      <c r="A33" s="42" t="s">
        <v>20</v>
      </c>
      <c r="B33" s="43" t="s">
        <v>195</v>
      </c>
      <c r="C33" s="44" t="s">
        <v>224</v>
      </c>
      <c r="D33" s="42" t="s">
        <v>29</v>
      </c>
      <c r="E33" s="42" t="s">
        <v>216</v>
      </c>
      <c r="F33" s="42" t="s">
        <v>217</v>
      </c>
      <c r="G33" s="42" t="s">
        <v>225</v>
      </c>
      <c r="H33" s="42" t="s">
        <v>1</v>
      </c>
      <c r="I33" s="42" t="s">
        <v>1</v>
      </c>
      <c r="J33" s="42" t="s">
        <v>1</v>
      </c>
      <c r="K33" s="42" t="s">
        <v>1</v>
      </c>
      <c r="L33" s="42" t="s">
        <v>1</v>
      </c>
      <c r="M33" s="42" t="s">
        <v>24</v>
      </c>
      <c r="N33" s="42">
        <v>21</v>
      </c>
      <c r="O33" s="42" t="s">
        <v>25</v>
      </c>
      <c r="P33" s="43" t="s">
        <v>226</v>
      </c>
      <c r="Q33" s="65">
        <v>1584342265</v>
      </c>
    </row>
    <row r="34" spans="1:17" x14ac:dyDescent="0.25">
      <c r="A34" s="42" t="s">
        <v>20</v>
      </c>
      <c r="B34" s="43" t="s">
        <v>195</v>
      </c>
      <c r="C34" s="44" t="s">
        <v>224</v>
      </c>
      <c r="D34" s="42" t="s">
        <v>29</v>
      </c>
      <c r="E34" s="42" t="s">
        <v>216</v>
      </c>
      <c r="F34" s="42" t="s">
        <v>217</v>
      </c>
      <c r="G34" s="42" t="s">
        <v>225</v>
      </c>
      <c r="H34" s="42" t="s">
        <v>1</v>
      </c>
      <c r="I34" s="42" t="s">
        <v>1</v>
      </c>
      <c r="J34" s="42" t="s">
        <v>1</v>
      </c>
      <c r="K34" s="42" t="s">
        <v>1</v>
      </c>
      <c r="L34" s="42" t="s">
        <v>1</v>
      </c>
      <c r="M34" s="42" t="s">
        <v>24</v>
      </c>
      <c r="N34" s="42">
        <v>26</v>
      </c>
      <c r="O34" s="42" t="s">
        <v>25</v>
      </c>
      <c r="P34" s="43" t="s">
        <v>226</v>
      </c>
      <c r="Q34" s="65">
        <v>5644913285</v>
      </c>
    </row>
    <row r="35" spans="1:17" x14ac:dyDescent="0.25">
      <c r="A35" s="42" t="s">
        <v>20</v>
      </c>
      <c r="B35" s="43" t="s">
        <v>195</v>
      </c>
      <c r="C35" s="44" t="s">
        <v>224</v>
      </c>
      <c r="D35" s="42" t="s">
        <v>29</v>
      </c>
      <c r="E35" s="42" t="s">
        <v>216</v>
      </c>
      <c r="F35" s="42" t="s">
        <v>217</v>
      </c>
      <c r="G35" s="42" t="s">
        <v>225</v>
      </c>
      <c r="H35" s="42" t="s">
        <v>1</v>
      </c>
      <c r="I35" s="42" t="s">
        <v>1</v>
      </c>
      <c r="J35" s="42" t="s">
        <v>1</v>
      </c>
      <c r="K35" s="42" t="s">
        <v>1</v>
      </c>
      <c r="L35" s="42" t="s">
        <v>1</v>
      </c>
      <c r="M35" s="42" t="s">
        <v>24</v>
      </c>
      <c r="N35" s="42">
        <v>27</v>
      </c>
      <c r="O35" s="42" t="s">
        <v>25</v>
      </c>
      <c r="P35" s="43" t="s">
        <v>226</v>
      </c>
      <c r="Q35" s="65">
        <v>21020718885</v>
      </c>
    </row>
    <row r="36" spans="1:17" x14ac:dyDescent="0.25">
      <c r="A36" s="42" t="s">
        <v>20</v>
      </c>
      <c r="B36" s="43" t="s">
        <v>195</v>
      </c>
      <c r="C36" s="44" t="s">
        <v>227</v>
      </c>
      <c r="D36" s="42" t="s">
        <v>29</v>
      </c>
      <c r="E36" s="42" t="s">
        <v>216</v>
      </c>
      <c r="F36" s="42" t="s">
        <v>217</v>
      </c>
      <c r="G36" s="42" t="s">
        <v>228</v>
      </c>
      <c r="H36" s="42" t="s">
        <v>1</v>
      </c>
      <c r="I36" s="42" t="s">
        <v>1</v>
      </c>
      <c r="J36" s="42" t="s">
        <v>1</v>
      </c>
      <c r="K36" s="42" t="s">
        <v>1</v>
      </c>
      <c r="L36" s="42" t="s">
        <v>1</v>
      </c>
      <c r="M36" s="42" t="s">
        <v>30</v>
      </c>
      <c r="N36" s="42">
        <v>10</v>
      </c>
      <c r="O36" s="42" t="s">
        <v>25</v>
      </c>
      <c r="P36" s="43" t="s">
        <v>229</v>
      </c>
      <c r="Q36" s="65">
        <v>3300000000</v>
      </c>
    </row>
    <row r="37" spans="1:17" x14ac:dyDescent="0.25">
      <c r="A37" s="42" t="s">
        <v>20</v>
      </c>
      <c r="B37" s="43" t="s">
        <v>195</v>
      </c>
      <c r="C37" s="44" t="s">
        <v>227</v>
      </c>
      <c r="D37" s="42" t="s">
        <v>29</v>
      </c>
      <c r="E37" s="42" t="s">
        <v>216</v>
      </c>
      <c r="F37" s="42" t="s">
        <v>217</v>
      </c>
      <c r="G37" s="42" t="s">
        <v>228</v>
      </c>
      <c r="H37" s="42" t="s">
        <v>1</v>
      </c>
      <c r="I37" s="42" t="s">
        <v>1</v>
      </c>
      <c r="J37" s="42" t="s">
        <v>1</v>
      </c>
      <c r="K37" s="42" t="s">
        <v>1</v>
      </c>
      <c r="L37" s="42" t="s">
        <v>1</v>
      </c>
      <c r="M37" s="42" t="s">
        <v>30</v>
      </c>
      <c r="N37" s="42">
        <v>11</v>
      </c>
      <c r="O37" s="42" t="s">
        <v>25</v>
      </c>
      <c r="P37" s="43" t="s">
        <v>229</v>
      </c>
      <c r="Q37" s="65">
        <v>24479000000</v>
      </c>
    </row>
    <row r="38" spans="1:17" x14ac:dyDescent="0.25">
      <c r="A38" s="42" t="s">
        <v>20</v>
      </c>
      <c r="B38" s="43" t="s">
        <v>195</v>
      </c>
      <c r="C38" s="44" t="s">
        <v>227</v>
      </c>
      <c r="D38" s="42" t="s">
        <v>29</v>
      </c>
      <c r="E38" s="42" t="s">
        <v>216</v>
      </c>
      <c r="F38" s="42" t="s">
        <v>217</v>
      </c>
      <c r="G38" s="42" t="s">
        <v>228</v>
      </c>
      <c r="H38" s="42" t="s">
        <v>1</v>
      </c>
      <c r="I38" s="42" t="s">
        <v>1</v>
      </c>
      <c r="J38" s="42" t="s">
        <v>1</v>
      </c>
      <c r="K38" s="42" t="s">
        <v>1</v>
      </c>
      <c r="L38" s="42" t="s">
        <v>1</v>
      </c>
      <c r="M38" s="42" t="s">
        <v>24</v>
      </c>
      <c r="N38" s="42">
        <v>21</v>
      </c>
      <c r="O38" s="42" t="s">
        <v>25</v>
      </c>
      <c r="P38" s="43" t="s">
        <v>229</v>
      </c>
      <c r="Q38" s="65">
        <v>15890657735</v>
      </c>
    </row>
    <row r="39" spans="1:17" x14ac:dyDescent="0.25">
      <c r="A39" s="42" t="s">
        <v>20</v>
      </c>
      <c r="B39" s="43" t="s">
        <v>195</v>
      </c>
      <c r="C39" s="44" t="s">
        <v>227</v>
      </c>
      <c r="D39" s="42" t="s">
        <v>29</v>
      </c>
      <c r="E39" s="42" t="s">
        <v>216</v>
      </c>
      <c r="F39" s="42" t="s">
        <v>217</v>
      </c>
      <c r="G39" s="42" t="s">
        <v>228</v>
      </c>
      <c r="H39" s="42" t="s">
        <v>1</v>
      </c>
      <c r="I39" s="42" t="s">
        <v>1</v>
      </c>
      <c r="J39" s="42" t="s">
        <v>1</v>
      </c>
      <c r="K39" s="42" t="s">
        <v>1</v>
      </c>
      <c r="L39" s="42" t="s">
        <v>1</v>
      </c>
      <c r="M39" s="42" t="s">
        <v>24</v>
      </c>
      <c r="N39" s="42">
        <v>27</v>
      </c>
      <c r="O39" s="42" t="s">
        <v>25</v>
      </c>
      <c r="P39" s="43" t="s">
        <v>229</v>
      </c>
      <c r="Q39" s="65">
        <v>24938606171</v>
      </c>
    </row>
    <row r="40" spans="1:17" x14ac:dyDescent="0.25">
      <c r="A40" s="42" t="s">
        <v>20</v>
      </c>
      <c r="B40" s="43" t="s">
        <v>195</v>
      </c>
      <c r="C40" s="44" t="s">
        <v>187</v>
      </c>
      <c r="D40" s="42" t="s">
        <v>29</v>
      </c>
      <c r="E40" s="42" t="s">
        <v>230</v>
      </c>
      <c r="F40" s="42" t="s">
        <v>217</v>
      </c>
      <c r="G40" s="42" t="s">
        <v>231</v>
      </c>
      <c r="H40" s="42"/>
      <c r="I40" s="42"/>
      <c r="J40" s="42"/>
      <c r="K40" s="42"/>
      <c r="L40" s="42"/>
      <c r="M40" s="42" t="s">
        <v>24</v>
      </c>
      <c r="N40" s="42">
        <v>27</v>
      </c>
      <c r="O40" s="42" t="s">
        <v>25</v>
      </c>
      <c r="P40" s="43" t="s">
        <v>188</v>
      </c>
      <c r="Q40" s="65">
        <v>60319341600</v>
      </c>
    </row>
    <row r="41" spans="1:17" x14ac:dyDescent="0.25">
      <c r="A41" s="42" t="s">
        <v>20</v>
      </c>
      <c r="B41" s="43" t="s">
        <v>195</v>
      </c>
      <c r="C41" s="44" t="s">
        <v>189</v>
      </c>
      <c r="D41" s="42" t="s">
        <v>29</v>
      </c>
      <c r="E41" s="42" t="s">
        <v>230</v>
      </c>
      <c r="F41" s="42" t="s">
        <v>217</v>
      </c>
      <c r="G41" s="42" t="s">
        <v>232</v>
      </c>
      <c r="H41" s="42"/>
      <c r="I41" s="42"/>
      <c r="J41" s="42"/>
      <c r="K41" s="42"/>
      <c r="L41" s="42"/>
      <c r="M41" s="42" t="s">
        <v>30</v>
      </c>
      <c r="N41" s="42">
        <v>10</v>
      </c>
      <c r="O41" s="42" t="s">
        <v>25</v>
      </c>
      <c r="P41" s="43" t="s">
        <v>190</v>
      </c>
      <c r="Q41" s="65">
        <v>2676000000</v>
      </c>
    </row>
    <row r="42" spans="1:17" x14ac:dyDescent="0.25">
      <c r="A42" s="42" t="s">
        <v>20</v>
      </c>
      <c r="B42" s="43" t="s">
        <v>195</v>
      </c>
      <c r="C42" s="44" t="s">
        <v>189</v>
      </c>
      <c r="D42" s="42" t="s">
        <v>29</v>
      </c>
      <c r="E42" s="42" t="s">
        <v>230</v>
      </c>
      <c r="F42" s="42" t="s">
        <v>217</v>
      </c>
      <c r="G42" s="42" t="s">
        <v>232</v>
      </c>
      <c r="H42" s="42"/>
      <c r="I42" s="42"/>
      <c r="J42" s="42"/>
      <c r="K42" s="42"/>
      <c r="L42" s="42"/>
      <c r="M42" s="42" t="s">
        <v>24</v>
      </c>
      <c r="N42" s="42">
        <v>27</v>
      </c>
      <c r="O42" s="42" t="s">
        <v>25</v>
      </c>
      <c r="P42" s="43" t="s">
        <v>190</v>
      </c>
      <c r="Q42" s="65">
        <v>238001215155</v>
      </c>
    </row>
    <row r="43" spans="1:17" x14ac:dyDescent="0.25">
      <c r="A43" s="42" t="s">
        <v>31</v>
      </c>
      <c r="B43" s="43" t="s">
        <v>32</v>
      </c>
      <c r="C43" s="44" t="s">
        <v>245</v>
      </c>
      <c r="D43" s="42" t="s">
        <v>22</v>
      </c>
      <c r="E43" s="42" t="s">
        <v>205</v>
      </c>
      <c r="F43" s="42"/>
      <c r="G43" s="42"/>
      <c r="H43" s="42"/>
      <c r="I43" s="42"/>
      <c r="J43" s="42"/>
      <c r="K43" s="42"/>
      <c r="L43" s="42"/>
      <c r="M43" s="42" t="s">
        <v>24</v>
      </c>
      <c r="N43" s="42">
        <v>27</v>
      </c>
      <c r="O43" s="42" t="s">
        <v>25</v>
      </c>
      <c r="P43" s="43" t="s">
        <v>246</v>
      </c>
      <c r="Q43" s="65">
        <v>684772293</v>
      </c>
    </row>
    <row r="44" spans="1:17" x14ac:dyDescent="0.25">
      <c r="A44" s="42" t="s">
        <v>31</v>
      </c>
      <c r="B44" s="43" t="s">
        <v>32</v>
      </c>
      <c r="C44" s="44" t="s">
        <v>162</v>
      </c>
      <c r="D44" s="42" t="s">
        <v>22</v>
      </c>
      <c r="E44" s="42" t="s">
        <v>215</v>
      </c>
      <c r="F44" s="42" t="s">
        <v>204</v>
      </c>
      <c r="G44" s="42"/>
      <c r="H44" s="42"/>
      <c r="I44" s="42"/>
      <c r="J44" s="42"/>
      <c r="K44" s="42"/>
      <c r="L44" s="42"/>
      <c r="M44" s="42" t="s">
        <v>24</v>
      </c>
      <c r="N44" s="42">
        <v>27</v>
      </c>
      <c r="O44" s="42" t="s">
        <v>25</v>
      </c>
      <c r="P44" s="43" t="s">
        <v>163</v>
      </c>
      <c r="Q44" s="65">
        <v>264686000</v>
      </c>
    </row>
    <row r="45" spans="1:17" x14ac:dyDescent="0.25">
      <c r="A45" s="42" t="s">
        <v>31</v>
      </c>
      <c r="B45" s="43" t="s">
        <v>32</v>
      </c>
      <c r="C45" s="44" t="s">
        <v>181</v>
      </c>
      <c r="D45" s="42" t="s">
        <v>29</v>
      </c>
      <c r="E45" s="42" t="s">
        <v>216</v>
      </c>
      <c r="F45" s="42" t="s">
        <v>217</v>
      </c>
      <c r="G45" s="42" t="s">
        <v>218</v>
      </c>
      <c r="H45" s="42"/>
      <c r="I45" s="42"/>
      <c r="J45" s="42"/>
      <c r="K45" s="42"/>
      <c r="L45" s="42"/>
      <c r="M45" s="42" t="s">
        <v>24</v>
      </c>
      <c r="N45" s="42">
        <v>27</v>
      </c>
      <c r="O45" s="42" t="s">
        <v>25</v>
      </c>
      <c r="P45" s="43" t="s">
        <v>182</v>
      </c>
      <c r="Q45" s="65">
        <v>1539825908</v>
      </c>
    </row>
    <row r="46" spans="1:17" x14ac:dyDescent="0.25">
      <c r="A46" s="42" t="s">
        <v>31</v>
      </c>
      <c r="B46" s="43" t="s">
        <v>32</v>
      </c>
      <c r="C46" s="44" t="s">
        <v>164</v>
      </c>
      <c r="D46" s="42" t="s">
        <v>29</v>
      </c>
      <c r="E46" s="42" t="s">
        <v>216</v>
      </c>
      <c r="F46" s="42" t="s">
        <v>217</v>
      </c>
      <c r="G46" s="42" t="s">
        <v>219</v>
      </c>
      <c r="H46" s="42"/>
      <c r="I46" s="42"/>
      <c r="J46" s="42"/>
      <c r="K46" s="42"/>
      <c r="L46" s="42"/>
      <c r="M46" s="42" t="s">
        <v>30</v>
      </c>
      <c r="N46" s="42">
        <v>16</v>
      </c>
      <c r="O46" s="42" t="s">
        <v>25</v>
      </c>
      <c r="P46" s="43" t="s">
        <v>165</v>
      </c>
      <c r="Q46" s="65">
        <v>15502892139</v>
      </c>
    </row>
    <row r="47" spans="1:17" x14ac:dyDescent="0.25">
      <c r="A47" s="42" t="s">
        <v>31</v>
      </c>
      <c r="B47" s="43" t="s">
        <v>32</v>
      </c>
      <c r="C47" s="44" t="s">
        <v>164</v>
      </c>
      <c r="D47" s="42" t="s">
        <v>29</v>
      </c>
      <c r="E47" s="42" t="s">
        <v>216</v>
      </c>
      <c r="F47" s="42" t="s">
        <v>217</v>
      </c>
      <c r="G47" s="42" t="s">
        <v>219</v>
      </c>
      <c r="H47" s="42"/>
      <c r="I47" s="42"/>
      <c r="J47" s="42"/>
      <c r="K47" s="42"/>
      <c r="L47" s="42"/>
      <c r="M47" s="42" t="s">
        <v>24</v>
      </c>
      <c r="N47" s="42">
        <v>27</v>
      </c>
      <c r="O47" s="42" t="s">
        <v>25</v>
      </c>
      <c r="P47" s="43" t="s">
        <v>165</v>
      </c>
      <c r="Q47" s="65">
        <v>1438167630</v>
      </c>
    </row>
    <row r="48" spans="1:17" x14ac:dyDescent="0.25">
      <c r="A48" s="42" t="s">
        <v>31</v>
      </c>
      <c r="B48" s="43" t="s">
        <v>32</v>
      </c>
      <c r="C48" s="44" t="s">
        <v>166</v>
      </c>
      <c r="D48" s="42" t="s">
        <v>29</v>
      </c>
      <c r="E48" s="42" t="s">
        <v>216</v>
      </c>
      <c r="F48" s="42" t="s">
        <v>217</v>
      </c>
      <c r="G48" s="42" t="s">
        <v>220</v>
      </c>
      <c r="H48" s="42"/>
      <c r="I48" s="42"/>
      <c r="J48" s="42"/>
      <c r="K48" s="42"/>
      <c r="L48" s="42"/>
      <c r="M48" s="42" t="s">
        <v>30</v>
      </c>
      <c r="N48" s="42">
        <v>10</v>
      </c>
      <c r="O48" s="42" t="s">
        <v>25</v>
      </c>
      <c r="P48" s="43" t="s">
        <v>167</v>
      </c>
      <c r="Q48" s="65">
        <v>1408316512</v>
      </c>
    </row>
    <row r="49" spans="1:17" x14ac:dyDescent="0.25">
      <c r="A49" s="42" t="s">
        <v>31</v>
      </c>
      <c r="B49" s="43" t="s">
        <v>32</v>
      </c>
      <c r="C49" s="44" t="s">
        <v>166</v>
      </c>
      <c r="D49" s="42" t="s">
        <v>29</v>
      </c>
      <c r="E49" s="42" t="s">
        <v>216</v>
      </c>
      <c r="F49" s="42" t="s">
        <v>217</v>
      </c>
      <c r="G49" s="42" t="s">
        <v>220</v>
      </c>
      <c r="H49" s="42"/>
      <c r="I49" s="42"/>
      <c r="J49" s="42"/>
      <c r="K49" s="42"/>
      <c r="L49" s="42"/>
      <c r="M49" s="42" t="s">
        <v>24</v>
      </c>
      <c r="N49" s="42">
        <v>21</v>
      </c>
      <c r="O49" s="42" t="s">
        <v>25</v>
      </c>
      <c r="P49" s="43" t="s">
        <v>167</v>
      </c>
      <c r="Q49" s="65">
        <v>234293616</v>
      </c>
    </row>
    <row r="50" spans="1:17" x14ac:dyDescent="0.25">
      <c r="A50" s="42" t="s">
        <v>31</v>
      </c>
      <c r="B50" s="43" t="s">
        <v>32</v>
      </c>
      <c r="C50" s="44" t="s">
        <v>166</v>
      </c>
      <c r="D50" s="42" t="s">
        <v>29</v>
      </c>
      <c r="E50" s="42" t="s">
        <v>216</v>
      </c>
      <c r="F50" s="42" t="s">
        <v>217</v>
      </c>
      <c r="G50" s="42" t="s">
        <v>220</v>
      </c>
      <c r="H50" s="42"/>
      <c r="I50" s="42"/>
      <c r="J50" s="42"/>
      <c r="K50" s="42"/>
      <c r="L50" s="42"/>
      <c r="M50" s="42" t="s">
        <v>24</v>
      </c>
      <c r="N50" s="42">
        <v>27</v>
      </c>
      <c r="O50" s="42" t="s">
        <v>25</v>
      </c>
      <c r="P50" s="43" t="s">
        <v>167</v>
      </c>
      <c r="Q50" s="65">
        <v>68917106608</v>
      </c>
    </row>
    <row r="51" spans="1:17" x14ac:dyDescent="0.25">
      <c r="A51" s="42" t="s">
        <v>31</v>
      </c>
      <c r="B51" s="43" t="s">
        <v>32</v>
      </c>
      <c r="C51" s="44" t="s">
        <v>183</v>
      </c>
      <c r="D51" s="42" t="s">
        <v>29</v>
      </c>
      <c r="E51" s="42" t="s">
        <v>216</v>
      </c>
      <c r="F51" s="42" t="s">
        <v>217</v>
      </c>
      <c r="G51" s="42" t="s">
        <v>221</v>
      </c>
      <c r="H51" s="42"/>
      <c r="I51" s="42"/>
      <c r="J51" s="42"/>
      <c r="K51" s="42"/>
      <c r="L51" s="42"/>
      <c r="M51" s="42" t="s">
        <v>24</v>
      </c>
      <c r="N51" s="42">
        <v>27</v>
      </c>
      <c r="O51" s="42" t="s">
        <v>25</v>
      </c>
      <c r="P51" s="43" t="s">
        <v>184</v>
      </c>
      <c r="Q51" s="65">
        <v>717368727</v>
      </c>
    </row>
    <row r="52" spans="1:17" x14ac:dyDescent="0.25">
      <c r="A52" s="42" t="s">
        <v>31</v>
      </c>
      <c r="B52" s="43" t="s">
        <v>32</v>
      </c>
      <c r="C52" s="44" t="s">
        <v>185</v>
      </c>
      <c r="D52" s="42" t="s">
        <v>29</v>
      </c>
      <c r="E52" s="42" t="s">
        <v>216</v>
      </c>
      <c r="F52" s="42" t="s">
        <v>217</v>
      </c>
      <c r="G52" s="42" t="s">
        <v>222</v>
      </c>
      <c r="H52" s="42"/>
      <c r="I52" s="42"/>
      <c r="J52" s="42"/>
      <c r="K52" s="42"/>
      <c r="L52" s="42"/>
      <c r="M52" s="42" t="s">
        <v>24</v>
      </c>
      <c r="N52" s="42">
        <v>27</v>
      </c>
      <c r="O52" s="42" t="s">
        <v>25</v>
      </c>
      <c r="P52" s="43" t="s">
        <v>186</v>
      </c>
      <c r="Q52" s="65">
        <v>12969488887</v>
      </c>
    </row>
    <row r="53" spans="1:17" x14ac:dyDescent="0.25">
      <c r="A53" s="42" t="s">
        <v>31</v>
      </c>
      <c r="B53" s="43" t="s">
        <v>32</v>
      </c>
      <c r="C53" s="44" t="s">
        <v>168</v>
      </c>
      <c r="D53" s="42" t="s">
        <v>29</v>
      </c>
      <c r="E53" s="42" t="s">
        <v>216</v>
      </c>
      <c r="F53" s="42" t="s">
        <v>217</v>
      </c>
      <c r="G53" s="42" t="s">
        <v>223</v>
      </c>
      <c r="H53" s="42"/>
      <c r="I53" s="42"/>
      <c r="J53" s="42"/>
      <c r="K53" s="42"/>
      <c r="L53" s="42"/>
      <c r="M53" s="42" t="s">
        <v>30</v>
      </c>
      <c r="N53" s="42">
        <v>10</v>
      </c>
      <c r="O53" s="42" t="s">
        <v>25</v>
      </c>
      <c r="P53" s="43" t="s">
        <v>169</v>
      </c>
      <c r="Q53" s="65">
        <v>209391378031</v>
      </c>
    </row>
    <row r="54" spans="1:17" x14ac:dyDescent="0.25">
      <c r="A54" s="42" t="s">
        <v>31</v>
      </c>
      <c r="B54" s="43" t="s">
        <v>32</v>
      </c>
      <c r="C54" s="44" t="s">
        <v>168</v>
      </c>
      <c r="D54" s="42" t="s">
        <v>29</v>
      </c>
      <c r="E54" s="42" t="s">
        <v>216</v>
      </c>
      <c r="F54" s="42" t="s">
        <v>217</v>
      </c>
      <c r="G54" s="42" t="s">
        <v>223</v>
      </c>
      <c r="H54" s="42"/>
      <c r="I54" s="42"/>
      <c r="J54" s="42"/>
      <c r="K54" s="42"/>
      <c r="L54" s="42"/>
      <c r="M54" s="42" t="s">
        <v>30</v>
      </c>
      <c r="N54" s="42">
        <v>11</v>
      </c>
      <c r="O54" s="42" t="s">
        <v>25</v>
      </c>
      <c r="P54" s="43" t="s">
        <v>169</v>
      </c>
      <c r="Q54" s="65">
        <v>20819481</v>
      </c>
    </row>
    <row r="55" spans="1:17" x14ac:dyDescent="0.25">
      <c r="A55" s="42" t="s">
        <v>31</v>
      </c>
      <c r="B55" s="43" t="s">
        <v>32</v>
      </c>
      <c r="C55" s="44" t="s">
        <v>168</v>
      </c>
      <c r="D55" s="42" t="s">
        <v>29</v>
      </c>
      <c r="E55" s="42" t="s">
        <v>216</v>
      </c>
      <c r="F55" s="42" t="s">
        <v>217</v>
      </c>
      <c r="G55" s="42" t="s">
        <v>223</v>
      </c>
      <c r="H55" s="42"/>
      <c r="I55" s="42"/>
      <c r="J55" s="42"/>
      <c r="K55" s="42"/>
      <c r="L55" s="42"/>
      <c r="M55" s="42" t="s">
        <v>24</v>
      </c>
      <c r="N55" s="42">
        <v>21</v>
      </c>
      <c r="O55" s="42" t="s">
        <v>25</v>
      </c>
      <c r="P55" s="43" t="s">
        <v>169</v>
      </c>
      <c r="Q55" s="65">
        <v>111141409982</v>
      </c>
    </row>
    <row r="56" spans="1:17" x14ac:dyDescent="0.25">
      <c r="A56" s="42" t="s">
        <v>31</v>
      </c>
      <c r="B56" s="43" t="s">
        <v>32</v>
      </c>
      <c r="C56" s="44" t="s">
        <v>168</v>
      </c>
      <c r="D56" s="42" t="s">
        <v>29</v>
      </c>
      <c r="E56" s="42" t="s">
        <v>216</v>
      </c>
      <c r="F56" s="42" t="s">
        <v>217</v>
      </c>
      <c r="G56" s="42" t="s">
        <v>223</v>
      </c>
      <c r="H56" s="42"/>
      <c r="I56" s="42"/>
      <c r="J56" s="42"/>
      <c r="K56" s="42"/>
      <c r="L56" s="42"/>
      <c r="M56" s="42" t="s">
        <v>24</v>
      </c>
      <c r="N56" s="42">
        <v>27</v>
      </c>
      <c r="O56" s="42" t="s">
        <v>25</v>
      </c>
      <c r="P56" s="43" t="s">
        <v>169</v>
      </c>
      <c r="Q56" s="65">
        <v>3254031133</v>
      </c>
    </row>
    <row r="57" spans="1:17" x14ac:dyDescent="0.25">
      <c r="A57" s="42" t="s">
        <v>31</v>
      </c>
      <c r="B57" s="43" t="s">
        <v>32</v>
      </c>
      <c r="C57" s="44" t="s">
        <v>224</v>
      </c>
      <c r="D57" s="42" t="s">
        <v>29</v>
      </c>
      <c r="E57" s="42" t="s">
        <v>216</v>
      </c>
      <c r="F57" s="42" t="s">
        <v>217</v>
      </c>
      <c r="G57" s="42" t="s">
        <v>225</v>
      </c>
      <c r="H57" s="42" t="s">
        <v>1</v>
      </c>
      <c r="I57" s="42" t="s">
        <v>1</v>
      </c>
      <c r="J57" s="42" t="s">
        <v>1</v>
      </c>
      <c r="K57" s="42" t="s">
        <v>1</v>
      </c>
      <c r="L57" s="42" t="s">
        <v>1</v>
      </c>
      <c r="M57" s="42" t="s">
        <v>24</v>
      </c>
      <c r="N57" s="42">
        <v>27</v>
      </c>
      <c r="O57" s="42" t="s">
        <v>25</v>
      </c>
      <c r="P57" s="43" t="s">
        <v>226</v>
      </c>
      <c r="Q57" s="65">
        <v>10047018653</v>
      </c>
    </row>
    <row r="58" spans="1:17" x14ac:dyDescent="0.25">
      <c r="A58" s="42" t="s">
        <v>31</v>
      </c>
      <c r="B58" s="43" t="s">
        <v>32</v>
      </c>
      <c r="C58" s="44" t="s">
        <v>227</v>
      </c>
      <c r="D58" s="42" t="s">
        <v>29</v>
      </c>
      <c r="E58" s="42" t="s">
        <v>216</v>
      </c>
      <c r="F58" s="42" t="s">
        <v>217</v>
      </c>
      <c r="G58" s="42" t="s">
        <v>228</v>
      </c>
      <c r="H58" s="42" t="s">
        <v>1</v>
      </c>
      <c r="I58" s="42" t="s">
        <v>1</v>
      </c>
      <c r="J58" s="42" t="s">
        <v>1</v>
      </c>
      <c r="K58" s="42" t="s">
        <v>1</v>
      </c>
      <c r="L58" s="42" t="s">
        <v>1</v>
      </c>
      <c r="M58" s="42" t="s">
        <v>24</v>
      </c>
      <c r="N58" s="42">
        <v>27</v>
      </c>
      <c r="O58" s="42" t="s">
        <v>25</v>
      </c>
      <c r="P58" s="43" t="s">
        <v>229</v>
      </c>
      <c r="Q58" s="65">
        <v>3109126240</v>
      </c>
    </row>
    <row r="59" spans="1:17" x14ac:dyDescent="0.25">
      <c r="A59" s="42" t="s">
        <v>31</v>
      </c>
      <c r="B59" s="43" t="s">
        <v>32</v>
      </c>
      <c r="C59" s="44" t="s">
        <v>187</v>
      </c>
      <c r="D59" s="42" t="s">
        <v>29</v>
      </c>
      <c r="E59" s="42" t="s">
        <v>230</v>
      </c>
      <c r="F59" s="42" t="s">
        <v>217</v>
      </c>
      <c r="G59" s="42" t="s">
        <v>231</v>
      </c>
      <c r="H59" s="42"/>
      <c r="I59" s="42"/>
      <c r="J59" s="42"/>
      <c r="K59" s="42"/>
      <c r="L59" s="42"/>
      <c r="M59" s="42" t="s">
        <v>24</v>
      </c>
      <c r="N59" s="42">
        <v>27</v>
      </c>
      <c r="O59" s="42" t="s">
        <v>25</v>
      </c>
      <c r="P59" s="43" t="s">
        <v>188</v>
      </c>
      <c r="Q59" s="65">
        <v>161453810</v>
      </c>
    </row>
    <row r="60" spans="1:17" x14ac:dyDescent="0.25">
      <c r="A60" s="42" t="s">
        <v>31</v>
      </c>
      <c r="B60" s="43" t="s">
        <v>32</v>
      </c>
      <c r="C60" s="44" t="s">
        <v>189</v>
      </c>
      <c r="D60" s="42" t="s">
        <v>29</v>
      </c>
      <c r="E60" s="42" t="s">
        <v>230</v>
      </c>
      <c r="F60" s="42" t="s">
        <v>217</v>
      </c>
      <c r="G60" s="42" t="s">
        <v>232</v>
      </c>
      <c r="H60" s="42"/>
      <c r="I60" s="42"/>
      <c r="J60" s="42"/>
      <c r="K60" s="42"/>
      <c r="L60" s="42"/>
      <c r="M60" s="42" t="s">
        <v>24</v>
      </c>
      <c r="N60" s="42">
        <v>27</v>
      </c>
      <c r="O60" s="42" t="s">
        <v>25</v>
      </c>
      <c r="P60" s="43" t="s">
        <v>190</v>
      </c>
      <c r="Q60" s="65">
        <v>4295621974</v>
      </c>
    </row>
    <row r="61" spans="1:17" x14ac:dyDescent="0.25">
      <c r="A61" s="42" t="s">
        <v>33</v>
      </c>
      <c r="B61" s="43" t="s">
        <v>34</v>
      </c>
      <c r="C61" s="44" t="s">
        <v>245</v>
      </c>
      <c r="D61" s="42" t="s">
        <v>22</v>
      </c>
      <c r="E61" s="42" t="s">
        <v>205</v>
      </c>
      <c r="F61" s="42"/>
      <c r="G61" s="42"/>
      <c r="H61" s="42"/>
      <c r="I61" s="42"/>
      <c r="J61" s="42"/>
      <c r="K61" s="42"/>
      <c r="L61" s="42"/>
      <c r="M61" s="42" t="s">
        <v>24</v>
      </c>
      <c r="N61" s="42">
        <v>27</v>
      </c>
      <c r="O61" s="42" t="s">
        <v>25</v>
      </c>
      <c r="P61" s="43" t="s">
        <v>246</v>
      </c>
      <c r="Q61" s="65">
        <v>559274447</v>
      </c>
    </row>
    <row r="62" spans="1:17" x14ac:dyDescent="0.25">
      <c r="A62" s="42" t="s">
        <v>33</v>
      </c>
      <c r="B62" s="43" t="s">
        <v>34</v>
      </c>
      <c r="C62" s="44" t="s">
        <v>162</v>
      </c>
      <c r="D62" s="42" t="s">
        <v>22</v>
      </c>
      <c r="E62" s="42" t="s">
        <v>215</v>
      </c>
      <c r="F62" s="42" t="s">
        <v>204</v>
      </c>
      <c r="G62" s="42"/>
      <c r="H62" s="42"/>
      <c r="I62" s="42"/>
      <c r="J62" s="42"/>
      <c r="K62" s="42"/>
      <c r="L62" s="42"/>
      <c r="M62" s="42" t="s">
        <v>24</v>
      </c>
      <c r="N62" s="42">
        <v>27</v>
      </c>
      <c r="O62" s="42" t="s">
        <v>25</v>
      </c>
      <c r="P62" s="43" t="s">
        <v>163</v>
      </c>
      <c r="Q62" s="65">
        <v>110163000</v>
      </c>
    </row>
    <row r="63" spans="1:17" x14ac:dyDescent="0.25">
      <c r="A63" s="42" t="s">
        <v>33</v>
      </c>
      <c r="B63" s="43" t="s">
        <v>34</v>
      </c>
      <c r="C63" s="44" t="s">
        <v>181</v>
      </c>
      <c r="D63" s="42" t="s">
        <v>29</v>
      </c>
      <c r="E63" s="42" t="s">
        <v>216</v>
      </c>
      <c r="F63" s="42" t="s">
        <v>217</v>
      </c>
      <c r="G63" s="42" t="s">
        <v>218</v>
      </c>
      <c r="H63" s="42"/>
      <c r="I63" s="42"/>
      <c r="J63" s="42"/>
      <c r="K63" s="42"/>
      <c r="L63" s="42"/>
      <c r="M63" s="42" t="s">
        <v>24</v>
      </c>
      <c r="N63" s="42">
        <v>27</v>
      </c>
      <c r="O63" s="42" t="s">
        <v>25</v>
      </c>
      <c r="P63" s="43" t="s">
        <v>182</v>
      </c>
      <c r="Q63" s="65">
        <v>734200891</v>
      </c>
    </row>
    <row r="64" spans="1:17" x14ac:dyDescent="0.25">
      <c r="A64" s="42" t="s">
        <v>33</v>
      </c>
      <c r="B64" s="43" t="s">
        <v>34</v>
      </c>
      <c r="C64" s="44" t="s">
        <v>164</v>
      </c>
      <c r="D64" s="42" t="s">
        <v>29</v>
      </c>
      <c r="E64" s="42" t="s">
        <v>216</v>
      </c>
      <c r="F64" s="42" t="s">
        <v>217</v>
      </c>
      <c r="G64" s="42" t="s">
        <v>219</v>
      </c>
      <c r="H64" s="42"/>
      <c r="I64" s="42"/>
      <c r="J64" s="42"/>
      <c r="K64" s="42"/>
      <c r="L64" s="42"/>
      <c r="M64" s="42" t="s">
        <v>30</v>
      </c>
      <c r="N64" s="42">
        <v>16</v>
      </c>
      <c r="O64" s="42" t="s">
        <v>25</v>
      </c>
      <c r="P64" s="43" t="s">
        <v>165</v>
      </c>
      <c r="Q64" s="65">
        <v>2759294524</v>
      </c>
    </row>
    <row r="65" spans="1:17" x14ac:dyDescent="0.25">
      <c r="A65" s="42" t="s">
        <v>33</v>
      </c>
      <c r="B65" s="43" t="s">
        <v>34</v>
      </c>
      <c r="C65" s="44" t="s">
        <v>164</v>
      </c>
      <c r="D65" s="42" t="s">
        <v>29</v>
      </c>
      <c r="E65" s="42" t="s">
        <v>216</v>
      </c>
      <c r="F65" s="42" t="s">
        <v>217</v>
      </c>
      <c r="G65" s="42" t="s">
        <v>219</v>
      </c>
      <c r="H65" s="42"/>
      <c r="I65" s="42"/>
      <c r="J65" s="42"/>
      <c r="K65" s="42"/>
      <c r="L65" s="42"/>
      <c r="M65" s="42" t="s">
        <v>24</v>
      </c>
      <c r="N65" s="42">
        <v>27</v>
      </c>
      <c r="O65" s="42" t="s">
        <v>25</v>
      </c>
      <c r="P65" s="43" t="s">
        <v>165</v>
      </c>
      <c r="Q65" s="65">
        <v>455795126</v>
      </c>
    </row>
    <row r="66" spans="1:17" x14ac:dyDescent="0.25">
      <c r="A66" s="42" t="s">
        <v>33</v>
      </c>
      <c r="B66" s="43" t="s">
        <v>34</v>
      </c>
      <c r="C66" s="44" t="s">
        <v>166</v>
      </c>
      <c r="D66" s="42" t="s">
        <v>29</v>
      </c>
      <c r="E66" s="42" t="s">
        <v>216</v>
      </c>
      <c r="F66" s="42" t="s">
        <v>217</v>
      </c>
      <c r="G66" s="42" t="s">
        <v>220</v>
      </c>
      <c r="H66" s="42"/>
      <c r="I66" s="42"/>
      <c r="J66" s="42"/>
      <c r="K66" s="42"/>
      <c r="L66" s="42"/>
      <c r="M66" s="42" t="s">
        <v>30</v>
      </c>
      <c r="N66" s="42">
        <v>10</v>
      </c>
      <c r="O66" s="42" t="s">
        <v>25</v>
      </c>
      <c r="P66" s="43" t="s">
        <v>167</v>
      </c>
      <c r="Q66" s="65">
        <v>405006056</v>
      </c>
    </row>
    <row r="67" spans="1:17" x14ac:dyDescent="0.25">
      <c r="A67" s="42" t="s">
        <v>33</v>
      </c>
      <c r="B67" s="43" t="s">
        <v>34</v>
      </c>
      <c r="C67" s="44" t="s">
        <v>166</v>
      </c>
      <c r="D67" s="42" t="s">
        <v>29</v>
      </c>
      <c r="E67" s="42" t="s">
        <v>216</v>
      </c>
      <c r="F67" s="42" t="s">
        <v>217</v>
      </c>
      <c r="G67" s="42" t="s">
        <v>220</v>
      </c>
      <c r="H67" s="42"/>
      <c r="I67" s="42"/>
      <c r="J67" s="42"/>
      <c r="K67" s="42"/>
      <c r="L67" s="42"/>
      <c r="M67" s="42" t="s">
        <v>24</v>
      </c>
      <c r="N67" s="42">
        <v>21</v>
      </c>
      <c r="O67" s="42" t="s">
        <v>25</v>
      </c>
      <c r="P67" s="43" t="s">
        <v>167</v>
      </c>
      <c r="Q67" s="65">
        <v>69366437</v>
      </c>
    </row>
    <row r="68" spans="1:17" x14ac:dyDescent="0.25">
      <c r="A68" s="42" t="s">
        <v>33</v>
      </c>
      <c r="B68" s="43" t="s">
        <v>34</v>
      </c>
      <c r="C68" s="44" t="s">
        <v>166</v>
      </c>
      <c r="D68" s="42" t="s">
        <v>29</v>
      </c>
      <c r="E68" s="42" t="s">
        <v>216</v>
      </c>
      <c r="F68" s="42" t="s">
        <v>217</v>
      </c>
      <c r="G68" s="42" t="s">
        <v>220</v>
      </c>
      <c r="H68" s="42"/>
      <c r="I68" s="42"/>
      <c r="J68" s="42"/>
      <c r="K68" s="42"/>
      <c r="L68" s="42"/>
      <c r="M68" s="42" t="s">
        <v>24</v>
      </c>
      <c r="N68" s="42">
        <v>27</v>
      </c>
      <c r="O68" s="42" t="s">
        <v>25</v>
      </c>
      <c r="P68" s="43" t="s">
        <v>167</v>
      </c>
      <c r="Q68" s="65">
        <v>12971607833</v>
      </c>
    </row>
    <row r="69" spans="1:17" x14ac:dyDescent="0.25">
      <c r="A69" s="42" t="s">
        <v>33</v>
      </c>
      <c r="B69" s="43" t="s">
        <v>34</v>
      </c>
      <c r="C69" s="44" t="s">
        <v>183</v>
      </c>
      <c r="D69" s="42" t="s">
        <v>29</v>
      </c>
      <c r="E69" s="42" t="s">
        <v>216</v>
      </c>
      <c r="F69" s="42" t="s">
        <v>217</v>
      </c>
      <c r="G69" s="42" t="s">
        <v>221</v>
      </c>
      <c r="H69" s="42"/>
      <c r="I69" s="42"/>
      <c r="J69" s="42"/>
      <c r="K69" s="42"/>
      <c r="L69" s="42"/>
      <c r="M69" s="42" t="s">
        <v>24</v>
      </c>
      <c r="N69" s="42">
        <v>27</v>
      </c>
      <c r="O69" s="42" t="s">
        <v>25</v>
      </c>
      <c r="P69" s="43" t="s">
        <v>184</v>
      </c>
      <c r="Q69" s="65">
        <v>211017167</v>
      </c>
    </row>
    <row r="70" spans="1:17" x14ac:dyDescent="0.25">
      <c r="A70" s="42" t="s">
        <v>33</v>
      </c>
      <c r="B70" s="43" t="s">
        <v>34</v>
      </c>
      <c r="C70" s="44" t="s">
        <v>185</v>
      </c>
      <c r="D70" s="42" t="s">
        <v>29</v>
      </c>
      <c r="E70" s="42" t="s">
        <v>216</v>
      </c>
      <c r="F70" s="42" t="s">
        <v>217</v>
      </c>
      <c r="G70" s="42" t="s">
        <v>222</v>
      </c>
      <c r="H70" s="42"/>
      <c r="I70" s="42"/>
      <c r="J70" s="42"/>
      <c r="K70" s="42"/>
      <c r="L70" s="42"/>
      <c r="M70" s="42" t="s">
        <v>30</v>
      </c>
      <c r="N70" s="42">
        <v>11</v>
      </c>
      <c r="O70" s="42" t="s">
        <v>25</v>
      </c>
      <c r="P70" s="43" t="s">
        <v>186</v>
      </c>
      <c r="Q70" s="65">
        <v>239400000</v>
      </c>
    </row>
    <row r="71" spans="1:17" x14ac:dyDescent="0.25">
      <c r="A71" s="42" t="s">
        <v>33</v>
      </c>
      <c r="B71" s="43" t="s">
        <v>34</v>
      </c>
      <c r="C71" s="44" t="s">
        <v>185</v>
      </c>
      <c r="D71" s="42" t="s">
        <v>29</v>
      </c>
      <c r="E71" s="42" t="s">
        <v>216</v>
      </c>
      <c r="F71" s="42" t="s">
        <v>217</v>
      </c>
      <c r="G71" s="42" t="s">
        <v>222</v>
      </c>
      <c r="H71" s="42"/>
      <c r="I71" s="42"/>
      <c r="J71" s="42"/>
      <c r="K71" s="42"/>
      <c r="L71" s="42"/>
      <c r="M71" s="42" t="s">
        <v>24</v>
      </c>
      <c r="N71" s="42">
        <v>27</v>
      </c>
      <c r="O71" s="42" t="s">
        <v>25</v>
      </c>
      <c r="P71" s="43" t="s">
        <v>186</v>
      </c>
      <c r="Q71" s="65">
        <v>7607291704</v>
      </c>
    </row>
    <row r="72" spans="1:17" x14ac:dyDescent="0.25">
      <c r="A72" s="42" t="s">
        <v>33</v>
      </c>
      <c r="B72" s="43" t="s">
        <v>34</v>
      </c>
      <c r="C72" s="44" t="s">
        <v>168</v>
      </c>
      <c r="D72" s="42" t="s">
        <v>29</v>
      </c>
      <c r="E72" s="42" t="s">
        <v>216</v>
      </c>
      <c r="F72" s="42" t="s">
        <v>217</v>
      </c>
      <c r="G72" s="42" t="s">
        <v>223</v>
      </c>
      <c r="H72" s="42"/>
      <c r="I72" s="42"/>
      <c r="J72" s="42"/>
      <c r="K72" s="42"/>
      <c r="L72" s="42"/>
      <c r="M72" s="42" t="s">
        <v>30</v>
      </c>
      <c r="N72" s="42">
        <v>10</v>
      </c>
      <c r="O72" s="42" t="s">
        <v>25</v>
      </c>
      <c r="P72" s="43" t="s">
        <v>169</v>
      </c>
      <c r="Q72" s="65">
        <v>172854375616</v>
      </c>
    </row>
    <row r="73" spans="1:17" x14ac:dyDescent="0.25">
      <c r="A73" s="42" t="s">
        <v>33</v>
      </c>
      <c r="B73" s="43" t="s">
        <v>34</v>
      </c>
      <c r="C73" s="44" t="s">
        <v>168</v>
      </c>
      <c r="D73" s="42" t="s">
        <v>29</v>
      </c>
      <c r="E73" s="42" t="s">
        <v>216</v>
      </c>
      <c r="F73" s="42" t="s">
        <v>217</v>
      </c>
      <c r="G73" s="42" t="s">
        <v>223</v>
      </c>
      <c r="H73" s="42"/>
      <c r="I73" s="42"/>
      <c r="J73" s="42"/>
      <c r="K73" s="42"/>
      <c r="L73" s="42"/>
      <c r="M73" s="42" t="s">
        <v>30</v>
      </c>
      <c r="N73" s="42">
        <v>11</v>
      </c>
      <c r="O73" s="42" t="s">
        <v>25</v>
      </c>
      <c r="P73" s="43" t="s">
        <v>169</v>
      </c>
      <c r="Q73" s="65">
        <v>329043113</v>
      </c>
    </row>
    <row r="74" spans="1:17" x14ac:dyDescent="0.25">
      <c r="A74" s="42" t="s">
        <v>33</v>
      </c>
      <c r="B74" s="43" t="s">
        <v>34</v>
      </c>
      <c r="C74" s="44" t="s">
        <v>168</v>
      </c>
      <c r="D74" s="42" t="s">
        <v>29</v>
      </c>
      <c r="E74" s="42" t="s">
        <v>216</v>
      </c>
      <c r="F74" s="42" t="s">
        <v>217</v>
      </c>
      <c r="G74" s="42" t="s">
        <v>223</v>
      </c>
      <c r="H74" s="42"/>
      <c r="I74" s="42"/>
      <c r="J74" s="42"/>
      <c r="K74" s="42"/>
      <c r="L74" s="42"/>
      <c r="M74" s="42" t="s">
        <v>24</v>
      </c>
      <c r="N74" s="42">
        <v>21</v>
      </c>
      <c r="O74" s="42" t="s">
        <v>25</v>
      </c>
      <c r="P74" s="43" t="s">
        <v>169</v>
      </c>
      <c r="Q74" s="65">
        <v>44988800700</v>
      </c>
    </row>
    <row r="75" spans="1:17" x14ac:dyDescent="0.25">
      <c r="A75" s="42" t="s">
        <v>33</v>
      </c>
      <c r="B75" s="43" t="s">
        <v>34</v>
      </c>
      <c r="C75" s="44" t="s">
        <v>168</v>
      </c>
      <c r="D75" s="42" t="s">
        <v>29</v>
      </c>
      <c r="E75" s="42" t="s">
        <v>216</v>
      </c>
      <c r="F75" s="42" t="s">
        <v>217</v>
      </c>
      <c r="G75" s="42" t="s">
        <v>223</v>
      </c>
      <c r="H75" s="42"/>
      <c r="I75" s="42"/>
      <c r="J75" s="42"/>
      <c r="K75" s="42"/>
      <c r="L75" s="42"/>
      <c r="M75" s="42" t="s">
        <v>24</v>
      </c>
      <c r="N75" s="42">
        <v>27</v>
      </c>
      <c r="O75" s="42" t="s">
        <v>25</v>
      </c>
      <c r="P75" s="43" t="s">
        <v>169</v>
      </c>
      <c r="Q75" s="65">
        <v>2043235219</v>
      </c>
    </row>
    <row r="76" spans="1:17" x14ac:dyDescent="0.25">
      <c r="A76" s="42" t="s">
        <v>33</v>
      </c>
      <c r="B76" s="43" t="s">
        <v>34</v>
      </c>
      <c r="C76" s="44" t="s">
        <v>224</v>
      </c>
      <c r="D76" s="42" t="s">
        <v>29</v>
      </c>
      <c r="E76" s="42" t="s">
        <v>216</v>
      </c>
      <c r="F76" s="42" t="s">
        <v>217</v>
      </c>
      <c r="G76" s="42" t="s">
        <v>225</v>
      </c>
      <c r="H76" s="42" t="s">
        <v>1</v>
      </c>
      <c r="I76" s="42" t="s">
        <v>1</v>
      </c>
      <c r="J76" s="42" t="s">
        <v>1</v>
      </c>
      <c r="K76" s="42" t="s">
        <v>1</v>
      </c>
      <c r="L76" s="42" t="s">
        <v>1</v>
      </c>
      <c r="M76" s="42" t="s">
        <v>24</v>
      </c>
      <c r="N76" s="42">
        <v>27</v>
      </c>
      <c r="O76" s="42" t="s">
        <v>25</v>
      </c>
      <c r="P76" s="43" t="s">
        <v>226</v>
      </c>
      <c r="Q76" s="65">
        <v>4836438960</v>
      </c>
    </row>
    <row r="77" spans="1:17" x14ac:dyDescent="0.25">
      <c r="A77" s="42" t="s">
        <v>33</v>
      </c>
      <c r="B77" s="43" t="s">
        <v>34</v>
      </c>
      <c r="C77" s="44" t="s">
        <v>227</v>
      </c>
      <c r="D77" s="42" t="s">
        <v>29</v>
      </c>
      <c r="E77" s="42" t="s">
        <v>216</v>
      </c>
      <c r="F77" s="42" t="s">
        <v>217</v>
      </c>
      <c r="G77" s="42" t="s">
        <v>228</v>
      </c>
      <c r="H77" s="42" t="s">
        <v>1</v>
      </c>
      <c r="I77" s="42" t="s">
        <v>1</v>
      </c>
      <c r="J77" s="42" t="s">
        <v>1</v>
      </c>
      <c r="K77" s="42" t="s">
        <v>1</v>
      </c>
      <c r="L77" s="42" t="s">
        <v>1</v>
      </c>
      <c r="M77" s="42" t="s">
        <v>24</v>
      </c>
      <c r="N77" s="42">
        <v>27</v>
      </c>
      <c r="O77" s="42" t="s">
        <v>25</v>
      </c>
      <c r="P77" s="43" t="s">
        <v>229</v>
      </c>
      <c r="Q77" s="65">
        <v>1556029420</v>
      </c>
    </row>
    <row r="78" spans="1:17" x14ac:dyDescent="0.25">
      <c r="A78" s="42" t="s">
        <v>33</v>
      </c>
      <c r="B78" s="43" t="s">
        <v>34</v>
      </c>
      <c r="C78" s="44" t="s">
        <v>187</v>
      </c>
      <c r="D78" s="42" t="s">
        <v>29</v>
      </c>
      <c r="E78" s="42" t="s">
        <v>230</v>
      </c>
      <c r="F78" s="42" t="s">
        <v>217</v>
      </c>
      <c r="G78" s="42" t="s">
        <v>231</v>
      </c>
      <c r="H78" s="42"/>
      <c r="I78" s="42"/>
      <c r="J78" s="42"/>
      <c r="K78" s="42"/>
      <c r="L78" s="42"/>
      <c r="M78" s="42" t="s">
        <v>24</v>
      </c>
      <c r="N78" s="42">
        <v>27</v>
      </c>
      <c r="O78" s="42" t="s">
        <v>25</v>
      </c>
      <c r="P78" s="43" t="s">
        <v>188</v>
      </c>
      <c r="Q78" s="65">
        <v>159776970</v>
      </c>
    </row>
    <row r="79" spans="1:17" x14ac:dyDescent="0.25">
      <c r="A79" s="42" t="s">
        <v>33</v>
      </c>
      <c r="B79" s="43" t="s">
        <v>34</v>
      </c>
      <c r="C79" s="44" t="s">
        <v>189</v>
      </c>
      <c r="D79" s="42" t="s">
        <v>29</v>
      </c>
      <c r="E79" s="42" t="s">
        <v>230</v>
      </c>
      <c r="F79" s="42" t="s">
        <v>217</v>
      </c>
      <c r="G79" s="42" t="s">
        <v>232</v>
      </c>
      <c r="H79" s="42"/>
      <c r="I79" s="42"/>
      <c r="J79" s="42"/>
      <c r="K79" s="42"/>
      <c r="L79" s="42"/>
      <c r="M79" s="42" t="s">
        <v>24</v>
      </c>
      <c r="N79" s="42">
        <v>27</v>
      </c>
      <c r="O79" s="42" t="s">
        <v>25</v>
      </c>
      <c r="P79" s="43" t="s">
        <v>190</v>
      </c>
      <c r="Q79" s="65">
        <v>1752239066</v>
      </c>
    </row>
    <row r="80" spans="1:17" x14ac:dyDescent="0.25">
      <c r="A80" s="42" t="s">
        <v>35</v>
      </c>
      <c r="B80" s="43" t="s">
        <v>36</v>
      </c>
      <c r="C80" s="44" t="s">
        <v>245</v>
      </c>
      <c r="D80" s="42" t="s">
        <v>22</v>
      </c>
      <c r="E80" s="42" t="s">
        <v>205</v>
      </c>
      <c r="F80" s="42"/>
      <c r="G80" s="42"/>
      <c r="H80" s="42"/>
      <c r="I80" s="42"/>
      <c r="J80" s="42"/>
      <c r="K80" s="42"/>
      <c r="L80" s="42"/>
      <c r="M80" s="42" t="s">
        <v>24</v>
      </c>
      <c r="N80" s="42">
        <v>27</v>
      </c>
      <c r="O80" s="42" t="s">
        <v>25</v>
      </c>
      <c r="P80" s="43" t="s">
        <v>246</v>
      </c>
      <c r="Q80" s="65">
        <v>2507551570</v>
      </c>
    </row>
    <row r="81" spans="1:17" x14ac:dyDescent="0.25">
      <c r="A81" s="42" t="s">
        <v>35</v>
      </c>
      <c r="B81" s="43" t="s">
        <v>36</v>
      </c>
      <c r="C81" s="44" t="s">
        <v>162</v>
      </c>
      <c r="D81" s="42" t="s">
        <v>22</v>
      </c>
      <c r="E81" s="42" t="s">
        <v>215</v>
      </c>
      <c r="F81" s="42" t="s">
        <v>204</v>
      </c>
      <c r="G81" s="42"/>
      <c r="H81" s="42"/>
      <c r="I81" s="42"/>
      <c r="J81" s="42"/>
      <c r="K81" s="42"/>
      <c r="L81" s="42"/>
      <c r="M81" s="42" t="s">
        <v>24</v>
      </c>
      <c r="N81" s="42">
        <v>27</v>
      </c>
      <c r="O81" s="42" t="s">
        <v>25</v>
      </c>
      <c r="P81" s="43" t="s">
        <v>163</v>
      </c>
      <c r="Q81" s="65">
        <v>417562000</v>
      </c>
    </row>
    <row r="82" spans="1:17" x14ac:dyDescent="0.25">
      <c r="A82" s="42" t="s">
        <v>35</v>
      </c>
      <c r="B82" s="43" t="s">
        <v>36</v>
      </c>
      <c r="C82" s="44" t="s">
        <v>181</v>
      </c>
      <c r="D82" s="42" t="s">
        <v>29</v>
      </c>
      <c r="E82" s="42" t="s">
        <v>216</v>
      </c>
      <c r="F82" s="42" t="s">
        <v>217</v>
      </c>
      <c r="G82" s="42" t="s">
        <v>218</v>
      </c>
      <c r="H82" s="42"/>
      <c r="I82" s="42"/>
      <c r="J82" s="42"/>
      <c r="K82" s="42"/>
      <c r="L82" s="42"/>
      <c r="M82" s="42" t="s">
        <v>24</v>
      </c>
      <c r="N82" s="42">
        <v>27</v>
      </c>
      <c r="O82" s="42" t="s">
        <v>25</v>
      </c>
      <c r="P82" s="43" t="s">
        <v>182</v>
      </c>
      <c r="Q82" s="65">
        <v>52904600</v>
      </c>
    </row>
    <row r="83" spans="1:17" x14ac:dyDescent="0.25">
      <c r="A83" s="42" t="s">
        <v>35</v>
      </c>
      <c r="B83" s="43" t="s">
        <v>36</v>
      </c>
      <c r="C83" s="44" t="s">
        <v>164</v>
      </c>
      <c r="D83" s="42" t="s">
        <v>29</v>
      </c>
      <c r="E83" s="42" t="s">
        <v>216</v>
      </c>
      <c r="F83" s="42" t="s">
        <v>217</v>
      </c>
      <c r="G83" s="42" t="s">
        <v>219</v>
      </c>
      <c r="H83" s="42"/>
      <c r="I83" s="42"/>
      <c r="J83" s="42"/>
      <c r="K83" s="42"/>
      <c r="L83" s="42"/>
      <c r="M83" s="42" t="s">
        <v>30</v>
      </c>
      <c r="N83" s="42">
        <v>16</v>
      </c>
      <c r="O83" s="42" t="s">
        <v>25</v>
      </c>
      <c r="P83" s="43" t="s">
        <v>165</v>
      </c>
      <c r="Q83" s="65">
        <v>9862484401</v>
      </c>
    </row>
    <row r="84" spans="1:17" x14ac:dyDescent="0.25">
      <c r="A84" s="42" t="s">
        <v>35</v>
      </c>
      <c r="B84" s="43" t="s">
        <v>36</v>
      </c>
      <c r="C84" s="44" t="s">
        <v>164</v>
      </c>
      <c r="D84" s="42" t="s">
        <v>29</v>
      </c>
      <c r="E84" s="42" t="s">
        <v>216</v>
      </c>
      <c r="F84" s="42" t="s">
        <v>217</v>
      </c>
      <c r="G84" s="42" t="s">
        <v>219</v>
      </c>
      <c r="H84" s="42"/>
      <c r="I84" s="42"/>
      <c r="J84" s="42"/>
      <c r="K84" s="42"/>
      <c r="L84" s="42"/>
      <c r="M84" s="42" t="s">
        <v>24</v>
      </c>
      <c r="N84" s="42">
        <v>27</v>
      </c>
      <c r="O84" s="42" t="s">
        <v>25</v>
      </c>
      <c r="P84" s="43" t="s">
        <v>165</v>
      </c>
      <c r="Q84" s="65">
        <v>1473627252</v>
      </c>
    </row>
    <row r="85" spans="1:17" x14ac:dyDescent="0.25">
      <c r="A85" s="42" t="s">
        <v>35</v>
      </c>
      <c r="B85" s="43" t="s">
        <v>36</v>
      </c>
      <c r="C85" s="44" t="s">
        <v>166</v>
      </c>
      <c r="D85" s="42" t="s">
        <v>29</v>
      </c>
      <c r="E85" s="42" t="s">
        <v>216</v>
      </c>
      <c r="F85" s="42" t="s">
        <v>217</v>
      </c>
      <c r="G85" s="42" t="s">
        <v>220</v>
      </c>
      <c r="H85" s="42"/>
      <c r="I85" s="42"/>
      <c r="J85" s="42"/>
      <c r="K85" s="42"/>
      <c r="L85" s="42"/>
      <c r="M85" s="42" t="s">
        <v>30</v>
      </c>
      <c r="N85" s="42">
        <v>10</v>
      </c>
      <c r="O85" s="42" t="s">
        <v>25</v>
      </c>
      <c r="P85" s="43" t="s">
        <v>167</v>
      </c>
      <c r="Q85" s="65">
        <v>1053936213</v>
      </c>
    </row>
    <row r="86" spans="1:17" x14ac:dyDescent="0.25">
      <c r="A86" s="42" t="s">
        <v>35</v>
      </c>
      <c r="B86" s="43" t="s">
        <v>36</v>
      </c>
      <c r="C86" s="44" t="s">
        <v>166</v>
      </c>
      <c r="D86" s="42" t="s">
        <v>29</v>
      </c>
      <c r="E86" s="42" t="s">
        <v>216</v>
      </c>
      <c r="F86" s="42" t="s">
        <v>217</v>
      </c>
      <c r="G86" s="42" t="s">
        <v>220</v>
      </c>
      <c r="H86" s="42"/>
      <c r="I86" s="42"/>
      <c r="J86" s="42"/>
      <c r="K86" s="42"/>
      <c r="L86" s="42"/>
      <c r="M86" s="42" t="s">
        <v>24</v>
      </c>
      <c r="N86" s="42">
        <v>21</v>
      </c>
      <c r="O86" s="42" t="s">
        <v>25</v>
      </c>
      <c r="P86" s="43" t="s">
        <v>167</v>
      </c>
      <c r="Q86" s="65">
        <v>99673581</v>
      </c>
    </row>
    <row r="87" spans="1:17" x14ac:dyDescent="0.25">
      <c r="A87" s="42" t="s">
        <v>35</v>
      </c>
      <c r="B87" s="43" t="s">
        <v>36</v>
      </c>
      <c r="C87" s="44" t="s">
        <v>166</v>
      </c>
      <c r="D87" s="42" t="s">
        <v>29</v>
      </c>
      <c r="E87" s="42" t="s">
        <v>216</v>
      </c>
      <c r="F87" s="42" t="s">
        <v>217</v>
      </c>
      <c r="G87" s="42" t="s">
        <v>220</v>
      </c>
      <c r="H87" s="42"/>
      <c r="I87" s="42"/>
      <c r="J87" s="42"/>
      <c r="K87" s="42"/>
      <c r="L87" s="42"/>
      <c r="M87" s="42" t="s">
        <v>24</v>
      </c>
      <c r="N87" s="42">
        <v>27</v>
      </c>
      <c r="O87" s="42" t="s">
        <v>25</v>
      </c>
      <c r="P87" s="43" t="s">
        <v>167</v>
      </c>
      <c r="Q87" s="65">
        <v>70494717034</v>
      </c>
    </row>
    <row r="88" spans="1:17" x14ac:dyDescent="0.25">
      <c r="A88" s="42" t="s">
        <v>35</v>
      </c>
      <c r="B88" s="43" t="s">
        <v>36</v>
      </c>
      <c r="C88" s="44" t="s">
        <v>183</v>
      </c>
      <c r="D88" s="42" t="s">
        <v>29</v>
      </c>
      <c r="E88" s="42" t="s">
        <v>216</v>
      </c>
      <c r="F88" s="42" t="s">
        <v>217</v>
      </c>
      <c r="G88" s="42" t="s">
        <v>221</v>
      </c>
      <c r="H88" s="42"/>
      <c r="I88" s="42"/>
      <c r="J88" s="42"/>
      <c r="K88" s="42"/>
      <c r="L88" s="42"/>
      <c r="M88" s="42" t="s">
        <v>24</v>
      </c>
      <c r="N88" s="42">
        <v>27</v>
      </c>
      <c r="O88" s="42" t="s">
        <v>25</v>
      </c>
      <c r="P88" s="43" t="s">
        <v>184</v>
      </c>
      <c r="Q88" s="65">
        <v>88849967</v>
      </c>
    </row>
    <row r="89" spans="1:17" x14ac:dyDescent="0.25">
      <c r="A89" s="42" t="s">
        <v>35</v>
      </c>
      <c r="B89" s="43" t="s">
        <v>36</v>
      </c>
      <c r="C89" s="44" t="s">
        <v>185</v>
      </c>
      <c r="D89" s="42" t="s">
        <v>29</v>
      </c>
      <c r="E89" s="42" t="s">
        <v>216</v>
      </c>
      <c r="F89" s="42" t="s">
        <v>217</v>
      </c>
      <c r="G89" s="42" t="s">
        <v>222</v>
      </c>
      <c r="H89" s="42"/>
      <c r="I89" s="42"/>
      <c r="J89" s="42"/>
      <c r="K89" s="42"/>
      <c r="L89" s="42"/>
      <c r="M89" s="42" t="s">
        <v>30</v>
      </c>
      <c r="N89" s="42">
        <v>11</v>
      </c>
      <c r="O89" s="42" t="s">
        <v>25</v>
      </c>
      <c r="P89" s="43" t="s">
        <v>186</v>
      </c>
      <c r="Q89" s="65">
        <v>105000000</v>
      </c>
    </row>
    <row r="90" spans="1:17" x14ac:dyDescent="0.25">
      <c r="A90" s="42" t="s">
        <v>35</v>
      </c>
      <c r="B90" s="43" t="s">
        <v>36</v>
      </c>
      <c r="C90" s="44" t="s">
        <v>185</v>
      </c>
      <c r="D90" s="42" t="s">
        <v>29</v>
      </c>
      <c r="E90" s="42" t="s">
        <v>216</v>
      </c>
      <c r="F90" s="42" t="s">
        <v>217</v>
      </c>
      <c r="G90" s="42" t="s">
        <v>222</v>
      </c>
      <c r="H90" s="42"/>
      <c r="I90" s="42"/>
      <c r="J90" s="42"/>
      <c r="K90" s="42"/>
      <c r="L90" s="42"/>
      <c r="M90" s="42" t="s">
        <v>24</v>
      </c>
      <c r="N90" s="42">
        <v>27</v>
      </c>
      <c r="O90" s="42" t="s">
        <v>25</v>
      </c>
      <c r="P90" s="43" t="s">
        <v>186</v>
      </c>
      <c r="Q90" s="65">
        <v>10177326924</v>
      </c>
    </row>
    <row r="91" spans="1:17" x14ac:dyDescent="0.25">
      <c r="A91" s="42" t="s">
        <v>35</v>
      </c>
      <c r="B91" s="43" t="s">
        <v>36</v>
      </c>
      <c r="C91" s="44" t="s">
        <v>168</v>
      </c>
      <c r="D91" s="42" t="s">
        <v>29</v>
      </c>
      <c r="E91" s="42" t="s">
        <v>216</v>
      </c>
      <c r="F91" s="42" t="s">
        <v>217</v>
      </c>
      <c r="G91" s="42" t="s">
        <v>223</v>
      </c>
      <c r="H91" s="42"/>
      <c r="I91" s="42"/>
      <c r="J91" s="42"/>
      <c r="K91" s="42"/>
      <c r="L91" s="42"/>
      <c r="M91" s="42" t="s">
        <v>30</v>
      </c>
      <c r="N91" s="42">
        <v>10</v>
      </c>
      <c r="O91" s="42" t="s">
        <v>25</v>
      </c>
      <c r="P91" s="43" t="s">
        <v>169</v>
      </c>
      <c r="Q91" s="65">
        <v>235353824927</v>
      </c>
    </row>
    <row r="92" spans="1:17" x14ac:dyDescent="0.25">
      <c r="A92" s="42" t="s">
        <v>35</v>
      </c>
      <c r="B92" s="43" t="s">
        <v>36</v>
      </c>
      <c r="C92" s="44" t="s">
        <v>168</v>
      </c>
      <c r="D92" s="42" t="s">
        <v>29</v>
      </c>
      <c r="E92" s="42" t="s">
        <v>216</v>
      </c>
      <c r="F92" s="42" t="s">
        <v>217</v>
      </c>
      <c r="G92" s="42" t="s">
        <v>223</v>
      </c>
      <c r="H92" s="42"/>
      <c r="I92" s="42"/>
      <c r="J92" s="42"/>
      <c r="K92" s="42"/>
      <c r="L92" s="42"/>
      <c r="M92" s="42" t="s">
        <v>24</v>
      </c>
      <c r="N92" s="42">
        <v>21</v>
      </c>
      <c r="O92" s="42" t="s">
        <v>25</v>
      </c>
      <c r="P92" s="43" t="s">
        <v>169</v>
      </c>
      <c r="Q92" s="65">
        <v>26051239470</v>
      </c>
    </row>
    <row r="93" spans="1:17" x14ac:dyDescent="0.25">
      <c r="A93" s="42" t="s">
        <v>35</v>
      </c>
      <c r="B93" s="43" t="s">
        <v>36</v>
      </c>
      <c r="C93" s="44" t="s">
        <v>168</v>
      </c>
      <c r="D93" s="42" t="s">
        <v>29</v>
      </c>
      <c r="E93" s="42" t="s">
        <v>216</v>
      </c>
      <c r="F93" s="42" t="s">
        <v>217</v>
      </c>
      <c r="G93" s="42" t="s">
        <v>223</v>
      </c>
      <c r="H93" s="42"/>
      <c r="I93" s="42"/>
      <c r="J93" s="42"/>
      <c r="K93" s="42"/>
      <c r="L93" s="42"/>
      <c r="M93" s="42" t="s">
        <v>24</v>
      </c>
      <c r="N93" s="42">
        <v>27</v>
      </c>
      <c r="O93" s="42" t="s">
        <v>25</v>
      </c>
      <c r="P93" s="43" t="s">
        <v>169</v>
      </c>
      <c r="Q93" s="65">
        <v>3642852703</v>
      </c>
    </row>
    <row r="94" spans="1:17" x14ac:dyDescent="0.25">
      <c r="A94" s="42" t="s">
        <v>35</v>
      </c>
      <c r="B94" s="43" t="s">
        <v>36</v>
      </c>
      <c r="C94" s="44" t="s">
        <v>224</v>
      </c>
      <c r="D94" s="42" t="s">
        <v>29</v>
      </c>
      <c r="E94" s="42" t="s">
        <v>216</v>
      </c>
      <c r="F94" s="42" t="s">
        <v>217</v>
      </c>
      <c r="G94" s="42" t="s">
        <v>225</v>
      </c>
      <c r="H94" s="42" t="s">
        <v>1</v>
      </c>
      <c r="I94" s="42" t="s">
        <v>1</v>
      </c>
      <c r="J94" s="42" t="s">
        <v>1</v>
      </c>
      <c r="K94" s="42" t="s">
        <v>1</v>
      </c>
      <c r="L94" s="42" t="s">
        <v>1</v>
      </c>
      <c r="M94" s="42" t="s">
        <v>24</v>
      </c>
      <c r="N94" s="42">
        <v>27</v>
      </c>
      <c r="O94" s="42" t="s">
        <v>25</v>
      </c>
      <c r="P94" s="43" t="s">
        <v>226</v>
      </c>
      <c r="Q94" s="65">
        <v>2847396610</v>
      </c>
    </row>
    <row r="95" spans="1:17" x14ac:dyDescent="0.25">
      <c r="A95" s="42" t="s">
        <v>35</v>
      </c>
      <c r="B95" s="43" t="s">
        <v>36</v>
      </c>
      <c r="C95" s="44" t="s">
        <v>227</v>
      </c>
      <c r="D95" s="42" t="s">
        <v>29</v>
      </c>
      <c r="E95" s="42" t="s">
        <v>216</v>
      </c>
      <c r="F95" s="42" t="s">
        <v>217</v>
      </c>
      <c r="G95" s="42" t="s">
        <v>228</v>
      </c>
      <c r="H95" s="42" t="s">
        <v>1</v>
      </c>
      <c r="I95" s="42" t="s">
        <v>1</v>
      </c>
      <c r="J95" s="42" t="s">
        <v>1</v>
      </c>
      <c r="K95" s="42" t="s">
        <v>1</v>
      </c>
      <c r="L95" s="42" t="s">
        <v>1</v>
      </c>
      <c r="M95" s="42" t="s">
        <v>24</v>
      </c>
      <c r="N95" s="42">
        <v>27</v>
      </c>
      <c r="O95" s="42" t="s">
        <v>25</v>
      </c>
      <c r="P95" s="43" t="s">
        <v>229</v>
      </c>
      <c r="Q95" s="65">
        <v>1316863970</v>
      </c>
    </row>
    <row r="96" spans="1:17" x14ac:dyDescent="0.25">
      <c r="A96" s="42" t="s">
        <v>35</v>
      </c>
      <c r="B96" s="43" t="s">
        <v>36</v>
      </c>
      <c r="C96" s="44" t="s">
        <v>187</v>
      </c>
      <c r="D96" s="42" t="s">
        <v>29</v>
      </c>
      <c r="E96" s="42" t="s">
        <v>230</v>
      </c>
      <c r="F96" s="42" t="s">
        <v>217</v>
      </c>
      <c r="G96" s="42" t="s">
        <v>231</v>
      </c>
      <c r="H96" s="42"/>
      <c r="I96" s="42"/>
      <c r="J96" s="42"/>
      <c r="K96" s="42"/>
      <c r="L96" s="42"/>
      <c r="M96" s="42" t="s">
        <v>24</v>
      </c>
      <c r="N96" s="42">
        <v>27</v>
      </c>
      <c r="O96" s="42" t="s">
        <v>25</v>
      </c>
      <c r="P96" s="43" t="s">
        <v>188</v>
      </c>
      <c r="Q96" s="65">
        <v>237992500</v>
      </c>
    </row>
    <row r="97" spans="1:17" x14ac:dyDescent="0.25">
      <c r="A97" s="42" t="s">
        <v>35</v>
      </c>
      <c r="B97" s="43" t="s">
        <v>36</v>
      </c>
      <c r="C97" s="44" t="s">
        <v>189</v>
      </c>
      <c r="D97" s="42" t="s">
        <v>29</v>
      </c>
      <c r="E97" s="42" t="s">
        <v>230</v>
      </c>
      <c r="F97" s="42" t="s">
        <v>217</v>
      </c>
      <c r="G97" s="42" t="s">
        <v>232</v>
      </c>
      <c r="H97" s="42"/>
      <c r="I97" s="42"/>
      <c r="J97" s="42"/>
      <c r="K97" s="42"/>
      <c r="L97" s="42"/>
      <c r="M97" s="42" t="s">
        <v>24</v>
      </c>
      <c r="N97" s="42">
        <v>27</v>
      </c>
      <c r="O97" s="42" t="s">
        <v>25</v>
      </c>
      <c r="P97" s="43" t="s">
        <v>190</v>
      </c>
      <c r="Q97" s="65">
        <v>9717291112</v>
      </c>
    </row>
    <row r="98" spans="1:17" x14ac:dyDescent="0.25">
      <c r="A98" s="42" t="s">
        <v>37</v>
      </c>
      <c r="B98" s="43" t="s">
        <v>38</v>
      </c>
      <c r="C98" s="44" t="s">
        <v>245</v>
      </c>
      <c r="D98" s="42" t="s">
        <v>22</v>
      </c>
      <c r="E98" s="42" t="s">
        <v>205</v>
      </c>
      <c r="F98" s="42"/>
      <c r="G98" s="42"/>
      <c r="H98" s="42"/>
      <c r="I98" s="42"/>
      <c r="J98" s="42"/>
      <c r="K98" s="42"/>
      <c r="L98" s="42"/>
      <c r="M98" s="42" t="s">
        <v>24</v>
      </c>
      <c r="N98" s="42">
        <v>27</v>
      </c>
      <c r="O98" s="42" t="s">
        <v>25</v>
      </c>
      <c r="P98" s="43" t="s">
        <v>246</v>
      </c>
      <c r="Q98" s="65">
        <v>181155286</v>
      </c>
    </row>
    <row r="99" spans="1:17" x14ac:dyDescent="0.25">
      <c r="A99" s="42" t="s">
        <v>37</v>
      </c>
      <c r="B99" s="43" t="s">
        <v>38</v>
      </c>
      <c r="C99" s="44" t="s">
        <v>162</v>
      </c>
      <c r="D99" s="42" t="s">
        <v>22</v>
      </c>
      <c r="E99" s="42" t="s">
        <v>215</v>
      </c>
      <c r="F99" s="42" t="s">
        <v>204</v>
      </c>
      <c r="G99" s="42"/>
      <c r="H99" s="42"/>
      <c r="I99" s="42"/>
      <c r="J99" s="42"/>
      <c r="K99" s="42"/>
      <c r="L99" s="42"/>
      <c r="M99" s="42" t="s">
        <v>24</v>
      </c>
      <c r="N99" s="42">
        <v>27</v>
      </c>
      <c r="O99" s="42" t="s">
        <v>25</v>
      </c>
      <c r="P99" s="43" t="s">
        <v>163</v>
      </c>
      <c r="Q99" s="65">
        <v>263041000</v>
      </c>
    </row>
    <row r="100" spans="1:17" x14ac:dyDescent="0.25">
      <c r="A100" s="42" t="s">
        <v>37</v>
      </c>
      <c r="B100" s="43" t="s">
        <v>38</v>
      </c>
      <c r="C100" s="44" t="s">
        <v>181</v>
      </c>
      <c r="D100" s="42" t="s">
        <v>29</v>
      </c>
      <c r="E100" s="42" t="s">
        <v>216</v>
      </c>
      <c r="F100" s="42" t="s">
        <v>217</v>
      </c>
      <c r="G100" s="42" t="s">
        <v>218</v>
      </c>
      <c r="H100" s="42"/>
      <c r="I100" s="42"/>
      <c r="J100" s="42"/>
      <c r="K100" s="42"/>
      <c r="L100" s="42"/>
      <c r="M100" s="42" t="s">
        <v>24</v>
      </c>
      <c r="N100" s="42">
        <v>27</v>
      </c>
      <c r="O100" s="42" t="s">
        <v>25</v>
      </c>
      <c r="P100" s="43" t="s">
        <v>182</v>
      </c>
      <c r="Q100" s="65">
        <v>3142508268</v>
      </c>
    </row>
    <row r="101" spans="1:17" x14ac:dyDescent="0.25">
      <c r="A101" s="42" t="s">
        <v>37</v>
      </c>
      <c r="B101" s="43" t="s">
        <v>38</v>
      </c>
      <c r="C101" s="44" t="s">
        <v>164</v>
      </c>
      <c r="D101" s="42" t="s">
        <v>29</v>
      </c>
      <c r="E101" s="42" t="s">
        <v>216</v>
      </c>
      <c r="F101" s="42" t="s">
        <v>217</v>
      </c>
      <c r="G101" s="42" t="s">
        <v>219</v>
      </c>
      <c r="H101" s="42"/>
      <c r="I101" s="42"/>
      <c r="J101" s="42"/>
      <c r="K101" s="42"/>
      <c r="L101" s="42"/>
      <c r="M101" s="42" t="s">
        <v>30</v>
      </c>
      <c r="N101" s="42">
        <v>16</v>
      </c>
      <c r="O101" s="42" t="s">
        <v>25</v>
      </c>
      <c r="P101" s="43" t="s">
        <v>165</v>
      </c>
      <c r="Q101" s="65">
        <v>2833504373</v>
      </c>
    </row>
    <row r="102" spans="1:17" x14ac:dyDescent="0.25">
      <c r="A102" s="42" t="s">
        <v>37</v>
      </c>
      <c r="B102" s="43" t="s">
        <v>38</v>
      </c>
      <c r="C102" s="44" t="s">
        <v>164</v>
      </c>
      <c r="D102" s="42" t="s">
        <v>29</v>
      </c>
      <c r="E102" s="42" t="s">
        <v>216</v>
      </c>
      <c r="F102" s="42" t="s">
        <v>217</v>
      </c>
      <c r="G102" s="42" t="s">
        <v>219</v>
      </c>
      <c r="H102" s="42"/>
      <c r="I102" s="42"/>
      <c r="J102" s="42"/>
      <c r="K102" s="42"/>
      <c r="L102" s="42"/>
      <c r="M102" s="42" t="s">
        <v>24</v>
      </c>
      <c r="N102" s="42">
        <v>27</v>
      </c>
      <c r="O102" s="42" t="s">
        <v>25</v>
      </c>
      <c r="P102" s="43" t="s">
        <v>165</v>
      </c>
      <c r="Q102" s="65">
        <v>473503161</v>
      </c>
    </row>
    <row r="103" spans="1:17" x14ac:dyDescent="0.25">
      <c r="A103" s="42" t="s">
        <v>37</v>
      </c>
      <c r="B103" s="43" t="s">
        <v>38</v>
      </c>
      <c r="C103" s="44" t="s">
        <v>166</v>
      </c>
      <c r="D103" s="42" t="s">
        <v>29</v>
      </c>
      <c r="E103" s="42" t="s">
        <v>216</v>
      </c>
      <c r="F103" s="42" t="s">
        <v>217</v>
      </c>
      <c r="G103" s="42" t="s">
        <v>220</v>
      </c>
      <c r="H103" s="42"/>
      <c r="I103" s="42"/>
      <c r="J103" s="42"/>
      <c r="K103" s="42"/>
      <c r="L103" s="42"/>
      <c r="M103" s="42" t="s">
        <v>30</v>
      </c>
      <c r="N103" s="42">
        <v>10</v>
      </c>
      <c r="O103" s="42" t="s">
        <v>25</v>
      </c>
      <c r="P103" s="43" t="s">
        <v>167</v>
      </c>
      <c r="Q103" s="65">
        <v>133467905</v>
      </c>
    </row>
    <row r="104" spans="1:17" x14ac:dyDescent="0.25">
      <c r="A104" s="42" t="s">
        <v>37</v>
      </c>
      <c r="B104" s="43" t="s">
        <v>38</v>
      </c>
      <c r="C104" s="44" t="s">
        <v>166</v>
      </c>
      <c r="D104" s="42" t="s">
        <v>29</v>
      </c>
      <c r="E104" s="42" t="s">
        <v>216</v>
      </c>
      <c r="F104" s="42" t="s">
        <v>217</v>
      </c>
      <c r="G104" s="42" t="s">
        <v>220</v>
      </c>
      <c r="H104" s="42"/>
      <c r="I104" s="42"/>
      <c r="J104" s="42"/>
      <c r="K104" s="42"/>
      <c r="L104" s="42"/>
      <c r="M104" s="42" t="s">
        <v>30</v>
      </c>
      <c r="N104" s="42">
        <v>11</v>
      </c>
      <c r="O104" s="42" t="s">
        <v>25</v>
      </c>
      <c r="P104" s="43" t="s">
        <v>167</v>
      </c>
      <c r="Q104" s="65">
        <v>118283346</v>
      </c>
    </row>
    <row r="105" spans="1:17" x14ac:dyDescent="0.25">
      <c r="A105" s="42" t="s">
        <v>37</v>
      </c>
      <c r="B105" s="43" t="s">
        <v>38</v>
      </c>
      <c r="C105" s="44" t="s">
        <v>166</v>
      </c>
      <c r="D105" s="42" t="s">
        <v>29</v>
      </c>
      <c r="E105" s="42" t="s">
        <v>216</v>
      </c>
      <c r="F105" s="42" t="s">
        <v>217</v>
      </c>
      <c r="G105" s="42" t="s">
        <v>220</v>
      </c>
      <c r="H105" s="42"/>
      <c r="I105" s="42"/>
      <c r="J105" s="42"/>
      <c r="K105" s="42"/>
      <c r="L105" s="42"/>
      <c r="M105" s="42" t="s">
        <v>24</v>
      </c>
      <c r="N105" s="42">
        <v>21</v>
      </c>
      <c r="O105" s="42" t="s">
        <v>25</v>
      </c>
      <c r="P105" s="43" t="s">
        <v>167</v>
      </c>
      <c r="Q105" s="65">
        <v>104110551</v>
      </c>
    </row>
    <row r="106" spans="1:17" x14ac:dyDescent="0.25">
      <c r="A106" s="42" t="s">
        <v>37</v>
      </c>
      <c r="B106" s="43" t="s">
        <v>38</v>
      </c>
      <c r="C106" s="44" t="s">
        <v>166</v>
      </c>
      <c r="D106" s="42" t="s">
        <v>29</v>
      </c>
      <c r="E106" s="42" t="s">
        <v>216</v>
      </c>
      <c r="F106" s="42" t="s">
        <v>217</v>
      </c>
      <c r="G106" s="42" t="s">
        <v>220</v>
      </c>
      <c r="H106" s="42"/>
      <c r="I106" s="42"/>
      <c r="J106" s="42"/>
      <c r="K106" s="42"/>
      <c r="L106" s="42"/>
      <c r="M106" s="42" t="s">
        <v>24</v>
      </c>
      <c r="N106" s="42">
        <v>27</v>
      </c>
      <c r="O106" s="42" t="s">
        <v>25</v>
      </c>
      <c r="P106" s="43" t="s">
        <v>167</v>
      </c>
      <c r="Q106" s="65">
        <v>11329889765</v>
      </c>
    </row>
    <row r="107" spans="1:17" x14ac:dyDescent="0.25">
      <c r="A107" s="42" t="s">
        <v>37</v>
      </c>
      <c r="B107" s="43" t="s">
        <v>38</v>
      </c>
      <c r="C107" s="44" t="s">
        <v>183</v>
      </c>
      <c r="D107" s="42" t="s">
        <v>29</v>
      </c>
      <c r="E107" s="42" t="s">
        <v>216</v>
      </c>
      <c r="F107" s="42" t="s">
        <v>217</v>
      </c>
      <c r="G107" s="42" t="s">
        <v>221</v>
      </c>
      <c r="H107" s="42"/>
      <c r="I107" s="42"/>
      <c r="J107" s="42"/>
      <c r="K107" s="42"/>
      <c r="L107" s="42"/>
      <c r="M107" s="42" t="s">
        <v>24</v>
      </c>
      <c r="N107" s="42">
        <v>27</v>
      </c>
      <c r="O107" s="42" t="s">
        <v>25</v>
      </c>
      <c r="P107" s="43" t="s">
        <v>184</v>
      </c>
      <c r="Q107" s="65">
        <v>315556800</v>
      </c>
    </row>
    <row r="108" spans="1:17" x14ac:dyDescent="0.25">
      <c r="A108" s="42" t="s">
        <v>37</v>
      </c>
      <c r="B108" s="43" t="s">
        <v>38</v>
      </c>
      <c r="C108" s="44" t="s">
        <v>185</v>
      </c>
      <c r="D108" s="42" t="s">
        <v>29</v>
      </c>
      <c r="E108" s="42" t="s">
        <v>216</v>
      </c>
      <c r="F108" s="42" t="s">
        <v>217</v>
      </c>
      <c r="G108" s="42" t="s">
        <v>222</v>
      </c>
      <c r="H108" s="42"/>
      <c r="I108" s="42"/>
      <c r="J108" s="42"/>
      <c r="K108" s="42"/>
      <c r="L108" s="42"/>
      <c r="M108" s="42" t="s">
        <v>24</v>
      </c>
      <c r="N108" s="42">
        <v>27</v>
      </c>
      <c r="O108" s="42" t="s">
        <v>25</v>
      </c>
      <c r="P108" s="43" t="s">
        <v>186</v>
      </c>
      <c r="Q108" s="65">
        <v>8252979373</v>
      </c>
    </row>
    <row r="109" spans="1:17" x14ac:dyDescent="0.25">
      <c r="A109" s="42" t="s">
        <v>37</v>
      </c>
      <c r="B109" s="43" t="s">
        <v>38</v>
      </c>
      <c r="C109" s="44" t="s">
        <v>168</v>
      </c>
      <c r="D109" s="42" t="s">
        <v>29</v>
      </c>
      <c r="E109" s="42" t="s">
        <v>216</v>
      </c>
      <c r="F109" s="42" t="s">
        <v>217</v>
      </c>
      <c r="G109" s="42" t="s">
        <v>223</v>
      </c>
      <c r="H109" s="42"/>
      <c r="I109" s="42"/>
      <c r="J109" s="42"/>
      <c r="K109" s="42"/>
      <c r="L109" s="42"/>
      <c r="M109" s="42" t="s">
        <v>30</v>
      </c>
      <c r="N109" s="42">
        <v>10</v>
      </c>
      <c r="O109" s="42" t="s">
        <v>25</v>
      </c>
      <c r="P109" s="43" t="s">
        <v>169</v>
      </c>
      <c r="Q109" s="65">
        <v>223823315031</v>
      </c>
    </row>
    <row r="110" spans="1:17" x14ac:dyDescent="0.25">
      <c r="A110" s="42" t="s">
        <v>37</v>
      </c>
      <c r="B110" s="43" t="s">
        <v>38</v>
      </c>
      <c r="C110" s="44" t="s">
        <v>168</v>
      </c>
      <c r="D110" s="42" t="s">
        <v>29</v>
      </c>
      <c r="E110" s="42" t="s">
        <v>216</v>
      </c>
      <c r="F110" s="42" t="s">
        <v>217</v>
      </c>
      <c r="G110" s="42" t="s">
        <v>223</v>
      </c>
      <c r="H110" s="42"/>
      <c r="I110" s="42"/>
      <c r="J110" s="42"/>
      <c r="K110" s="42"/>
      <c r="L110" s="42"/>
      <c r="M110" s="42" t="s">
        <v>30</v>
      </c>
      <c r="N110" s="42">
        <v>11</v>
      </c>
      <c r="O110" s="42" t="s">
        <v>25</v>
      </c>
      <c r="P110" s="43" t="s">
        <v>169</v>
      </c>
      <c r="Q110" s="65">
        <v>421437066</v>
      </c>
    </row>
    <row r="111" spans="1:17" x14ac:dyDescent="0.25">
      <c r="A111" s="42" t="s">
        <v>37</v>
      </c>
      <c r="B111" s="43" t="s">
        <v>38</v>
      </c>
      <c r="C111" s="44" t="s">
        <v>168</v>
      </c>
      <c r="D111" s="42" t="s">
        <v>29</v>
      </c>
      <c r="E111" s="42" t="s">
        <v>216</v>
      </c>
      <c r="F111" s="42" t="s">
        <v>217</v>
      </c>
      <c r="G111" s="42" t="s">
        <v>223</v>
      </c>
      <c r="H111" s="42"/>
      <c r="I111" s="42"/>
      <c r="J111" s="42"/>
      <c r="K111" s="42"/>
      <c r="L111" s="42"/>
      <c r="M111" s="42" t="s">
        <v>24</v>
      </c>
      <c r="N111" s="42">
        <v>27</v>
      </c>
      <c r="O111" s="42" t="s">
        <v>25</v>
      </c>
      <c r="P111" s="43" t="s">
        <v>169</v>
      </c>
      <c r="Q111" s="65">
        <v>1808649285</v>
      </c>
    </row>
    <row r="112" spans="1:17" x14ac:dyDescent="0.25">
      <c r="A112" s="42" t="s">
        <v>37</v>
      </c>
      <c r="B112" s="43" t="s">
        <v>38</v>
      </c>
      <c r="C112" s="44" t="s">
        <v>224</v>
      </c>
      <c r="D112" s="42" t="s">
        <v>29</v>
      </c>
      <c r="E112" s="42" t="s">
        <v>216</v>
      </c>
      <c r="F112" s="42" t="s">
        <v>217</v>
      </c>
      <c r="G112" s="42" t="s">
        <v>225</v>
      </c>
      <c r="H112" s="42" t="s">
        <v>1</v>
      </c>
      <c r="I112" s="42" t="s">
        <v>1</v>
      </c>
      <c r="J112" s="42" t="s">
        <v>1</v>
      </c>
      <c r="K112" s="42" t="s">
        <v>1</v>
      </c>
      <c r="L112" s="42" t="s">
        <v>1</v>
      </c>
      <c r="M112" s="42" t="s">
        <v>24</v>
      </c>
      <c r="N112" s="42">
        <v>27</v>
      </c>
      <c r="O112" s="42" t="s">
        <v>25</v>
      </c>
      <c r="P112" s="43" t="s">
        <v>226</v>
      </c>
      <c r="Q112" s="65">
        <v>6888211235</v>
      </c>
    </row>
    <row r="113" spans="1:17" x14ac:dyDescent="0.25">
      <c r="A113" s="42" t="s">
        <v>37</v>
      </c>
      <c r="B113" s="43" t="s">
        <v>38</v>
      </c>
      <c r="C113" s="44" t="s">
        <v>227</v>
      </c>
      <c r="D113" s="42" t="s">
        <v>29</v>
      </c>
      <c r="E113" s="42" t="s">
        <v>216</v>
      </c>
      <c r="F113" s="42" t="s">
        <v>217</v>
      </c>
      <c r="G113" s="42" t="s">
        <v>228</v>
      </c>
      <c r="H113" s="42" t="s">
        <v>1</v>
      </c>
      <c r="I113" s="42" t="s">
        <v>1</v>
      </c>
      <c r="J113" s="42" t="s">
        <v>1</v>
      </c>
      <c r="K113" s="42" t="s">
        <v>1</v>
      </c>
      <c r="L113" s="42" t="s">
        <v>1</v>
      </c>
      <c r="M113" s="42" t="s">
        <v>24</v>
      </c>
      <c r="N113" s="42">
        <v>27</v>
      </c>
      <c r="O113" s="42" t="s">
        <v>25</v>
      </c>
      <c r="P113" s="43" t="s">
        <v>229</v>
      </c>
      <c r="Q113" s="65">
        <v>2784719567</v>
      </c>
    </row>
    <row r="114" spans="1:17" x14ac:dyDescent="0.25">
      <c r="A114" s="42" t="s">
        <v>37</v>
      </c>
      <c r="B114" s="43" t="s">
        <v>38</v>
      </c>
      <c r="C114" s="44" t="s">
        <v>187</v>
      </c>
      <c r="D114" s="42" t="s">
        <v>29</v>
      </c>
      <c r="E114" s="42" t="s">
        <v>230</v>
      </c>
      <c r="F114" s="42" t="s">
        <v>217</v>
      </c>
      <c r="G114" s="42" t="s">
        <v>231</v>
      </c>
      <c r="H114" s="42"/>
      <c r="I114" s="42"/>
      <c r="J114" s="42"/>
      <c r="K114" s="42"/>
      <c r="L114" s="42"/>
      <c r="M114" s="42" t="s">
        <v>24</v>
      </c>
      <c r="N114" s="42">
        <v>27</v>
      </c>
      <c r="O114" s="42" t="s">
        <v>25</v>
      </c>
      <c r="P114" s="43" t="s">
        <v>188</v>
      </c>
      <c r="Q114" s="65">
        <v>111308200</v>
      </c>
    </row>
    <row r="115" spans="1:17" x14ac:dyDescent="0.25">
      <c r="A115" s="42" t="s">
        <v>37</v>
      </c>
      <c r="B115" s="43" t="s">
        <v>38</v>
      </c>
      <c r="C115" s="44" t="s">
        <v>189</v>
      </c>
      <c r="D115" s="42" t="s">
        <v>29</v>
      </c>
      <c r="E115" s="42" t="s">
        <v>230</v>
      </c>
      <c r="F115" s="42" t="s">
        <v>217</v>
      </c>
      <c r="G115" s="42" t="s">
        <v>232</v>
      </c>
      <c r="H115" s="42"/>
      <c r="I115" s="42"/>
      <c r="J115" s="42"/>
      <c r="K115" s="42"/>
      <c r="L115" s="42"/>
      <c r="M115" s="42" t="s">
        <v>24</v>
      </c>
      <c r="N115" s="42">
        <v>27</v>
      </c>
      <c r="O115" s="42" t="s">
        <v>25</v>
      </c>
      <c r="P115" s="43" t="s">
        <v>190</v>
      </c>
      <c r="Q115" s="65">
        <v>1700663729</v>
      </c>
    </row>
    <row r="116" spans="1:17" x14ac:dyDescent="0.25">
      <c r="A116" s="42" t="s">
        <v>39</v>
      </c>
      <c r="B116" s="43" t="s">
        <v>40</v>
      </c>
      <c r="C116" s="44" t="s">
        <v>245</v>
      </c>
      <c r="D116" s="42" t="s">
        <v>22</v>
      </c>
      <c r="E116" s="42" t="s">
        <v>205</v>
      </c>
      <c r="F116" s="42"/>
      <c r="G116" s="42"/>
      <c r="H116" s="42"/>
      <c r="I116" s="42"/>
      <c r="J116" s="42"/>
      <c r="K116" s="42"/>
      <c r="L116" s="42"/>
      <c r="M116" s="42" t="s">
        <v>24</v>
      </c>
      <c r="N116" s="42">
        <v>27</v>
      </c>
      <c r="O116" s="42" t="s">
        <v>25</v>
      </c>
      <c r="P116" s="43" t="s">
        <v>246</v>
      </c>
      <c r="Q116" s="65">
        <v>183083153</v>
      </c>
    </row>
    <row r="117" spans="1:17" x14ac:dyDescent="0.25">
      <c r="A117" s="42" t="s">
        <v>39</v>
      </c>
      <c r="B117" s="43" t="s">
        <v>40</v>
      </c>
      <c r="C117" s="44" t="s">
        <v>162</v>
      </c>
      <c r="D117" s="42" t="s">
        <v>22</v>
      </c>
      <c r="E117" s="42" t="s">
        <v>215</v>
      </c>
      <c r="F117" s="42" t="s">
        <v>204</v>
      </c>
      <c r="G117" s="42"/>
      <c r="H117" s="42"/>
      <c r="I117" s="42"/>
      <c r="J117" s="42"/>
      <c r="K117" s="42"/>
      <c r="L117" s="42"/>
      <c r="M117" s="42" t="s">
        <v>24</v>
      </c>
      <c r="N117" s="42">
        <v>27</v>
      </c>
      <c r="O117" s="42" t="s">
        <v>25</v>
      </c>
      <c r="P117" s="43" t="s">
        <v>163</v>
      </c>
      <c r="Q117" s="65">
        <v>106068000</v>
      </c>
    </row>
    <row r="118" spans="1:17" x14ac:dyDescent="0.25">
      <c r="A118" s="42" t="s">
        <v>39</v>
      </c>
      <c r="B118" s="43" t="s">
        <v>40</v>
      </c>
      <c r="C118" s="44" t="s">
        <v>181</v>
      </c>
      <c r="D118" s="42" t="s">
        <v>29</v>
      </c>
      <c r="E118" s="42" t="s">
        <v>216</v>
      </c>
      <c r="F118" s="42" t="s">
        <v>217</v>
      </c>
      <c r="G118" s="42" t="s">
        <v>218</v>
      </c>
      <c r="H118" s="42"/>
      <c r="I118" s="42"/>
      <c r="J118" s="42"/>
      <c r="K118" s="42"/>
      <c r="L118" s="42"/>
      <c r="M118" s="42" t="s">
        <v>24</v>
      </c>
      <c r="N118" s="42">
        <v>27</v>
      </c>
      <c r="O118" s="42" t="s">
        <v>25</v>
      </c>
      <c r="P118" s="43" t="s">
        <v>182</v>
      </c>
      <c r="Q118" s="65">
        <v>1093815478</v>
      </c>
    </row>
    <row r="119" spans="1:17" x14ac:dyDescent="0.25">
      <c r="A119" s="42" t="s">
        <v>39</v>
      </c>
      <c r="B119" s="43" t="s">
        <v>40</v>
      </c>
      <c r="C119" s="44" t="s">
        <v>164</v>
      </c>
      <c r="D119" s="42" t="s">
        <v>29</v>
      </c>
      <c r="E119" s="42" t="s">
        <v>216</v>
      </c>
      <c r="F119" s="42" t="s">
        <v>217</v>
      </c>
      <c r="G119" s="42" t="s">
        <v>219</v>
      </c>
      <c r="H119" s="42"/>
      <c r="I119" s="42"/>
      <c r="J119" s="42"/>
      <c r="K119" s="42"/>
      <c r="L119" s="42"/>
      <c r="M119" s="42" t="s">
        <v>30</v>
      </c>
      <c r="N119" s="42">
        <v>16</v>
      </c>
      <c r="O119" s="42" t="s">
        <v>25</v>
      </c>
      <c r="P119" s="43" t="s">
        <v>165</v>
      </c>
      <c r="Q119" s="65">
        <v>1546651176</v>
      </c>
    </row>
    <row r="120" spans="1:17" x14ac:dyDescent="0.25">
      <c r="A120" s="42" t="s">
        <v>39</v>
      </c>
      <c r="B120" s="43" t="s">
        <v>40</v>
      </c>
      <c r="C120" s="44" t="s">
        <v>164</v>
      </c>
      <c r="D120" s="42" t="s">
        <v>29</v>
      </c>
      <c r="E120" s="42" t="s">
        <v>216</v>
      </c>
      <c r="F120" s="42" t="s">
        <v>217</v>
      </c>
      <c r="G120" s="42" t="s">
        <v>219</v>
      </c>
      <c r="H120" s="42"/>
      <c r="I120" s="42"/>
      <c r="J120" s="42"/>
      <c r="K120" s="42"/>
      <c r="L120" s="42"/>
      <c r="M120" s="42" t="s">
        <v>24</v>
      </c>
      <c r="N120" s="42">
        <v>27</v>
      </c>
      <c r="O120" s="42" t="s">
        <v>25</v>
      </c>
      <c r="P120" s="43" t="s">
        <v>165</v>
      </c>
      <c r="Q120" s="65">
        <v>597276271</v>
      </c>
    </row>
    <row r="121" spans="1:17" x14ac:dyDescent="0.25">
      <c r="A121" s="42" t="s">
        <v>39</v>
      </c>
      <c r="B121" s="43" t="s">
        <v>40</v>
      </c>
      <c r="C121" s="44" t="s">
        <v>166</v>
      </c>
      <c r="D121" s="42" t="s">
        <v>29</v>
      </c>
      <c r="E121" s="42" t="s">
        <v>216</v>
      </c>
      <c r="F121" s="42" t="s">
        <v>217</v>
      </c>
      <c r="G121" s="42" t="s">
        <v>220</v>
      </c>
      <c r="H121" s="42"/>
      <c r="I121" s="42"/>
      <c r="J121" s="42"/>
      <c r="K121" s="42"/>
      <c r="L121" s="42"/>
      <c r="M121" s="42" t="s">
        <v>30</v>
      </c>
      <c r="N121" s="42">
        <v>10</v>
      </c>
      <c r="O121" s="42" t="s">
        <v>25</v>
      </c>
      <c r="P121" s="43" t="s">
        <v>167</v>
      </c>
      <c r="Q121" s="65">
        <v>478643520</v>
      </c>
    </row>
    <row r="122" spans="1:17" x14ac:dyDescent="0.25">
      <c r="A122" s="42" t="s">
        <v>39</v>
      </c>
      <c r="B122" s="43" t="s">
        <v>40</v>
      </c>
      <c r="C122" s="44" t="s">
        <v>166</v>
      </c>
      <c r="D122" s="42" t="s">
        <v>29</v>
      </c>
      <c r="E122" s="42" t="s">
        <v>216</v>
      </c>
      <c r="F122" s="42" t="s">
        <v>217</v>
      </c>
      <c r="G122" s="42" t="s">
        <v>220</v>
      </c>
      <c r="H122" s="42"/>
      <c r="I122" s="42"/>
      <c r="J122" s="42"/>
      <c r="K122" s="42"/>
      <c r="L122" s="42"/>
      <c r="M122" s="42" t="s">
        <v>24</v>
      </c>
      <c r="N122" s="42">
        <v>21</v>
      </c>
      <c r="O122" s="42" t="s">
        <v>25</v>
      </c>
      <c r="P122" s="43" t="s">
        <v>167</v>
      </c>
      <c r="Q122" s="65">
        <v>28017744</v>
      </c>
    </row>
    <row r="123" spans="1:17" x14ac:dyDescent="0.25">
      <c r="A123" s="42" t="s">
        <v>39</v>
      </c>
      <c r="B123" s="43" t="s">
        <v>40</v>
      </c>
      <c r="C123" s="44" t="s">
        <v>166</v>
      </c>
      <c r="D123" s="42" t="s">
        <v>29</v>
      </c>
      <c r="E123" s="42" t="s">
        <v>216</v>
      </c>
      <c r="F123" s="42" t="s">
        <v>217</v>
      </c>
      <c r="G123" s="42" t="s">
        <v>220</v>
      </c>
      <c r="H123" s="42"/>
      <c r="I123" s="42"/>
      <c r="J123" s="42"/>
      <c r="K123" s="42"/>
      <c r="L123" s="42"/>
      <c r="M123" s="42" t="s">
        <v>24</v>
      </c>
      <c r="N123" s="42">
        <v>27</v>
      </c>
      <c r="O123" s="42" t="s">
        <v>25</v>
      </c>
      <c r="P123" s="43" t="s">
        <v>167</v>
      </c>
      <c r="Q123" s="65">
        <v>10396122319</v>
      </c>
    </row>
    <row r="124" spans="1:17" x14ac:dyDescent="0.25">
      <c r="A124" s="42" t="s">
        <v>39</v>
      </c>
      <c r="B124" s="43" t="s">
        <v>40</v>
      </c>
      <c r="C124" s="44" t="s">
        <v>183</v>
      </c>
      <c r="D124" s="42" t="s">
        <v>29</v>
      </c>
      <c r="E124" s="42" t="s">
        <v>216</v>
      </c>
      <c r="F124" s="42" t="s">
        <v>217</v>
      </c>
      <c r="G124" s="42" t="s">
        <v>221</v>
      </c>
      <c r="H124" s="42"/>
      <c r="I124" s="42"/>
      <c r="J124" s="42"/>
      <c r="K124" s="42"/>
      <c r="L124" s="42"/>
      <c r="M124" s="42" t="s">
        <v>24</v>
      </c>
      <c r="N124" s="42">
        <v>27</v>
      </c>
      <c r="O124" s="42" t="s">
        <v>25</v>
      </c>
      <c r="P124" s="43" t="s">
        <v>184</v>
      </c>
      <c r="Q124" s="65">
        <v>535701533</v>
      </c>
    </row>
    <row r="125" spans="1:17" x14ac:dyDescent="0.25">
      <c r="A125" s="42" t="s">
        <v>39</v>
      </c>
      <c r="B125" s="43" t="s">
        <v>40</v>
      </c>
      <c r="C125" s="44" t="s">
        <v>185</v>
      </c>
      <c r="D125" s="42" t="s">
        <v>29</v>
      </c>
      <c r="E125" s="42" t="s">
        <v>216</v>
      </c>
      <c r="F125" s="42" t="s">
        <v>217</v>
      </c>
      <c r="G125" s="42" t="s">
        <v>222</v>
      </c>
      <c r="H125" s="42"/>
      <c r="I125" s="42"/>
      <c r="J125" s="42"/>
      <c r="K125" s="42"/>
      <c r="L125" s="42"/>
      <c r="M125" s="42" t="s">
        <v>24</v>
      </c>
      <c r="N125" s="42">
        <v>27</v>
      </c>
      <c r="O125" s="42" t="s">
        <v>25</v>
      </c>
      <c r="P125" s="43" t="s">
        <v>186</v>
      </c>
      <c r="Q125" s="65">
        <v>3937089294</v>
      </c>
    </row>
    <row r="126" spans="1:17" x14ac:dyDescent="0.25">
      <c r="A126" s="42" t="s">
        <v>39</v>
      </c>
      <c r="B126" s="43" t="s">
        <v>40</v>
      </c>
      <c r="C126" s="44" t="s">
        <v>168</v>
      </c>
      <c r="D126" s="42" t="s">
        <v>29</v>
      </c>
      <c r="E126" s="42" t="s">
        <v>216</v>
      </c>
      <c r="F126" s="42" t="s">
        <v>217</v>
      </c>
      <c r="G126" s="42" t="s">
        <v>223</v>
      </c>
      <c r="H126" s="42"/>
      <c r="I126" s="42"/>
      <c r="J126" s="42"/>
      <c r="K126" s="42"/>
      <c r="L126" s="42"/>
      <c r="M126" s="42" t="s">
        <v>30</v>
      </c>
      <c r="N126" s="42">
        <v>10</v>
      </c>
      <c r="O126" s="42" t="s">
        <v>25</v>
      </c>
      <c r="P126" s="43" t="s">
        <v>169</v>
      </c>
      <c r="Q126" s="65">
        <v>76714606519</v>
      </c>
    </row>
    <row r="127" spans="1:17" x14ac:dyDescent="0.25">
      <c r="A127" s="42" t="s">
        <v>39</v>
      </c>
      <c r="B127" s="43" t="s">
        <v>40</v>
      </c>
      <c r="C127" s="44" t="s">
        <v>168</v>
      </c>
      <c r="D127" s="42" t="s">
        <v>29</v>
      </c>
      <c r="E127" s="42" t="s">
        <v>216</v>
      </c>
      <c r="F127" s="42" t="s">
        <v>217</v>
      </c>
      <c r="G127" s="42" t="s">
        <v>223</v>
      </c>
      <c r="H127" s="42"/>
      <c r="I127" s="42"/>
      <c r="J127" s="42"/>
      <c r="K127" s="42"/>
      <c r="L127" s="42"/>
      <c r="M127" s="42" t="s">
        <v>24</v>
      </c>
      <c r="N127" s="42">
        <v>27</v>
      </c>
      <c r="O127" s="42" t="s">
        <v>25</v>
      </c>
      <c r="P127" s="43" t="s">
        <v>169</v>
      </c>
      <c r="Q127" s="65">
        <v>1495560181</v>
      </c>
    </row>
    <row r="128" spans="1:17" x14ac:dyDescent="0.25">
      <c r="A128" s="42" t="s">
        <v>39</v>
      </c>
      <c r="B128" s="43" t="s">
        <v>40</v>
      </c>
      <c r="C128" s="44" t="s">
        <v>224</v>
      </c>
      <c r="D128" s="42" t="s">
        <v>29</v>
      </c>
      <c r="E128" s="42" t="s">
        <v>216</v>
      </c>
      <c r="F128" s="42" t="s">
        <v>217</v>
      </c>
      <c r="G128" s="42" t="s">
        <v>225</v>
      </c>
      <c r="H128" s="42" t="s">
        <v>1</v>
      </c>
      <c r="I128" s="42" t="s">
        <v>1</v>
      </c>
      <c r="J128" s="42" t="s">
        <v>1</v>
      </c>
      <c r="K128" s="42" t="s">
        <v>1</v>
      </c>
      <c r="L128" s="42" t="s">
        <v>1</v>
      </c>
      <c r="M128" s="42" t="s">
        <v>24</v>
      </c>
      <c r="N128" s="42">
        <v>27</v>
      </c>
      <c r="O128" s="42" t="s">
        <v>25</v>
      </c>
      <c r="P128" s="43" t="s">
        <v>226</v>
      </c>
      <c r="Q128" s="65">
        <v>3501521063</v>
      </c>
    </row>
    <row r="129" spans="1:17" x14ac:dyDescent="0.25">
      <c r="A129" s="42" t="s">
        <v>39</v>
      </c>
      <c r="B129" s="43" t="s">
        <v>40</v>
      </c>
      <c r="C129" s="44" t="s">
        <v>227</v>
      </c>
      <c r="D129" s="42" t="s">
        <v>29</v>
      </c>
      <c r="E129" s="42" t="s">
        <v>216</v>
      </c>
      <c r="F129" s="42" t="s">
        <v>217</v>
      </c>
      <c r="G129" s="42" t="s">
        <v>228</v>
      </c>
      <c r="H129" s="42" t="s">
        <v>1</v>
      </c>
      <c r="I129" s="42" t="s">
        <v>1</v>
      </c>
      <c r="J129" s="42" t="s">
        <v>1</v>
      </c>
      <c r="K129" s="42" t="s">
        <v>1</v>
      </c>
      <c r="L129" s="42" t="s">
        <v>1</v>
      </c>
      <c r="M129" s="42" t="s">
        <v>24</v>
      </c>
      <c r="N129" s="42">
        <v>27</v>
      </c>
      <c r="O129" s="42" t="s">
        <v>25</v>
      </c>
      <c r="P129" s="43" t="s">
        <v>229</v>
      </c>
      <c r="Q129" s="65">
        <v>594956420</v>
      </c>
    </row>
    <row r="130" spans="1:17" x14ac:dyDescent="0.25">
      <c r="A130" s="42" t="s">
        <v>39</v>
      </c>
      <c r="B130" s="43" t="s">
        <v>40</v>
      </c>
      <c r="C130" s="44" t="s">
        <v>187</v>
      </c>
      <c r="D130" s="42" t="s">
        <v>29</v>
      </c>
      <c r="E130" s="42" t="s">
        <v>230</v>
      </c>
      <c r="F130" s="42" t="s">
        <v>217</v>
      </c>
      <c r="G130" s="42" t="s">
        <v>231</v>
      </c>
      <c r="H130" s="42"/>
      <c r="I130" s="42"/>
      <c r="J130" s="42"/>
      <c r="K130" s="42"/>
      <c r="L130" s="42"/>
      <c r="M130" s="42" t="s">
        <v>24</v>
      </c>
      <c r="N130" s="42">
        <v>27</v>
      </c>
      <c r="O130" s="42" t="s">
        <v>25</v>
      </c>
      <c r="P130" s="43" t="s">
        <v>188</v>
      </c>
      <c r="Q130" s="65">
        <v>114851500</v>
      </c>
    </row>
    <row r="131" spans="1:17" x14ac:dyDescent="0.25">
      <c r="A131" s="42" t="s">
        <v>39</v>
      </c>
      <c r="B131" s="43" t="s">
        <v>40</v>
      </c>
      <c r="C131" s="44" t="s">
        <v>189</v>
      </c>
      <c r="D131" s="42" t="s">
        <v>29</v>
      </c>
      <c r="E131" s="42" t="s">
        <v>230</v>
      </c>
      <c r="F131" s="42" t="s">
        <v>217</v>
      </c>
      <c r="G131" s="42" t="s">
        <v>232</v>
      </c>
      <c r="H131" s="42"/>
      <c r="I131" s="42"/>
      <c r="J131" s="42"/>
      <c r="K131" s="42"/>
      <c r="L131" s="42"/>
      <c r="M131" s="42" t="s">
        <v>24</v>
      </c>
      <c r="N131" s="42">
        <v>27</v>
      </c>
      <c r="O131" s="42" t="s">
        <v>25</v>
      </c>
      <c r="P131" s="43" t="s">
        <v>190</v>
      </c>
      <c r="Q131" s="65">
        <v>1490122126</v>
      </c>
    </row>
    <row r="132" spans="1:17" x14ac:dyDescent="0.25">
      <c r="A132" s="42" t="s">
        <v>41</v>
      </c>
      <c r="B132" s="43" t="s">
        <v>42</v>
      </c>
      <c r="C132" s="44" t="s">
        <v>245</v>
      </c>
      <c r="D132" s="42" t="s">
        <v>22</v>
      </c>
      <c r="E132" s="42" t="s">
        <v>205</v>
      </c>
      <c r="F132" s="42"/>
      <c r="G132" s="42"/>
      <c r="H132" s="42"/>
      <c r="I132" s="42"/>
      <c r="J132" s="42"/>
      <c r="K132" s="42"/>
      <c r="L132" s="42"/>
      <c r="M132" s="42" t="s">
        <v>24</v>
      </c>
      <c r="N132" s="42">
        <v>27</v>
      </c>
      <c r="O132" s="42" t="s">
        <v>25</v>
      </c>
      <c r="P132" s="43" t="s">
        <v>246</v>
      </c>
      <c r="Q132" s="65">
        <v>156054643</v>
      </c>
    </row>
    <row r="133" spans="1:17" x14ac:dyDescent="0.25">
      <c r="A133" s="42" t="s">
        <v>41</v>
      </c>
      <c r="B133" s="43" t="s">
        <v>42</v>
      </c>
      <c r="C133" s="44" t="s">
        <v>162</v>
      </c>
      <c r="D133" s="42" t="s">
        <v>22</v>
      </c>
      <c r="E133" s="42" t="s">
        <v>215</v>
      </c>
      <c r="F133" s="42" t="s">
        <v>204</v>
      </c>
      <c r="G133" s="42"/>
      <c r="H133" s="42"/>
      <c r="I133" s="42"/>
      <c r="J133" s="42"/>
      <c r="K133" s="42"/>
      <c r="L133" s="42"/>
      <c r="M133" s="42" t="s">
        <v>24</v>
      </c>
      <c r="N133" s="42">
        <v>27</v>
      </c>
      <c r="O133" s="42" t="s">
        <v>25</v>
      </c>
      <c r="P133" s="43" t="s">
        <v>163</v>
      </c>
      <c r="Q133" s="65">
        <v>74387000</v>
      </c>
    </row>
    <row r="134" spans="1:17" x14ac:dyDescent="0.25">
      <c r="A134" s="42" t="s">
        <v>41</v>
      </c>
      <c r="B134" s="43" t="s">
        <v>42</v>
      </c>
      <c r="C134" s="44" t="s">
        <v>181</v>
      </c>
      <c r="D134" s="42" t="s">
        <v>29</v>
      </c>
      <c r="E134" s="42" t="s">
        <v>216</v>
      </c>
      <c r="F134" s="42" t="s">
        <v>217</v>
      </c>
      <c r="G134" s="42" t="s">
        <v>218</v>
      </c>
      <c r="H134" s="42"/>
      <c r="I134" s="42"/>
      <c r="J134" s="42"/>
      <c r="K134" s="42"/>
      <c r="L134" s="42"/>
      <c r="M134" s="42" t="s">
        <v>24</v>
      </c>
      <c r="N134" s="42">
        <v>27</v>
      </c>
      <c r="O134" s="42" t="s">
        <v>25</v>
      </c>
      <c r="P134" s="43" t="s">
        <v>182</v>
      </c>
      <c r="Q134" s="65">
        <v>432476400</v>
      </c>
    </row>
    <row r="135" spans="1:17" x14ac:dyDescent="0.25">
      <c r="A135" s="42" t="s">
        <v>41</v>
      </c>
      <c r="B135" s="43" t="s">
        <v>42</v>
      </c>
      <c r="C135" s="44" t="s">
        <v>164</v>
      </c>
      <c r="D135" s="42" t="s">
        <v>29</v>
      </c>
      <c r="E135" s="42" t="s">
        <v>216</v>
      </c>
      <c r="F135" s="42" t="s">
        <v>217</v>
      </c>
      <c r="G135" s="42" t="s">
        <v>219</v>
      </c>
      <c r="H135" s="42"/>
      <c r="I135" s="42"/>
      <c r="J135" s="42"/>
      <c r="K135" s="42"/>
      <c r="L135" s="42"/>
      <c r="M135" s="42" t="s">
        <v>30</v>
      </c>
      <c r="N135" s="42">
        <v>16</v>
      </c>
      <c r="O135" s="42" t="s">
        <v>25</v>
      </c>
      <c r="P135" s="43" t="s">
        <v>165</v>
      </c>
      <c r="Q135" s="65">
        <v>4403841673</v>
      </c>
    </row>
    <row r="136" spans="1:17" x14ac:dyDescent="0.25">
      <c r="A136" s="42" t="s">
        <v>41</v>
      </c>
      <c r="B136" s="43" t="s">
        <v>42</v>
      </c>
      <c r="C136" s="44" t="s">
        <v>164</v>
      </c>
      <c r="D136" s="42" t="s">
        <v>29</v>
      </c>
      <c r="E136" s="42" t="s">
        <v>216</v>
      </c>
      <c r="F136" s="42" t="s">
        <v>217</v>
      </c>
      <c r="G136" s="42" t="s">
        <v>219</v>
      </c>
      <c r="H136" s="42"/>
      <c r="I136" s="42"/>
      <c r="J136" s="42"/>
      <c r="K136" s="42"/>
      <c r="L136" s="42"/>
      <c r="M136" s="42" t="s">
        <v>24</v>
      </c>
      <c r="N136" s="42">
        <v>27</v>
      </c>
      <c r="O136" s="42" t="s">
        <v>25</v>
      </c>
      <c r="P136" s="43" t="s">
        <v>165</v>
      </c>
      <c r="Q136" s="65">
        <v>975028429</v>
      </c>
    </row>
    <row r="137" spans="1:17" x14ac:dyDescent="0.25">
      <c r="A137" s="42" t="s">
        <v>41</v>
      </c>
      <c r="B137" s="43" t="s">
        <v>42</v>
      </c>
      <c r="C137" s="44" t="s">
        <v>166</v>
      </c>
      <c r="D137" s="42" t="s">
        <v>29</v>
      </c>
      <c r="E137" s="42" t="s">
        <v>216</v>
      </c>
      <c r="F137" s="42" t="s">
        <v>217</v>
      </c>
      <c r="G137" s="42" t="s">
        <v>220</v>
      </c>
      <c r="H137" s="42"/>
      <c r="I137" s="42"/>
      <c r="J137" s="42"/>
      <c r="K137" s="42"/>
      <c r="L137" s="42"/>
      <c r="M137" s="42" t="s">
        <v>30</v>
      </c>
      <c r="N137" s="42">
        <v>10</v>
      </c>
      <c r="O137" s="42" t="s">
        <v>25</v>
      </c>
      <c r="P137" s="43" t="s">
        <v>167</v>
      </c>
      <c r="Q137" s="65">
        <v>879047235</v>
      </c>
    </row>
    <row r="138" spans="1:17" x14ac:dyDescent="0.25">
      <c r="A138" s="42" t="s">
        <v>41</v>
      </c>
      <c r="B138" s="43" t="s">
        <v>42</v>
      </c>
      <c r="C138" s="44" t="s">
        <v>166</v>
      </c>
      <c r="D138" s="42" t="s">
        <v>29</v>
      </c>
      <c r="E138" s="42" t="s">
        <v>216</v>
      </c>
      <c r="F138" s="42" t="s">
        <v>217</v>
      </c>
      <c r="G138" s="42" t="s">
        <v>220</v>
      </c>
      <c r="H138" s="42"/>
      <c r="I138" s="42"/>
      <c r="J138" s="42"/>
      <c r="K138" s="42"/>
      <c r="L138" s="42"/>
      <c r="M138" s="42" t="s">
        <v>24</v>
      </c>
      <c r="N138" s="42">
        <v>21</v>
      </c>
      <c r="O138" s="42" t="s">
        <v>25</v>
      </c>
      <c r="P138" s="43" t="s">
        <v>167</v>
      </c>
      <c r="Q138" s="65">
        <v>161520470</v>
      </c>
    </row>
    <row r="139" spans="1:17" x14ac:dyDescent="0.25">
      <c r="A139" s="42" t="s">
        <v>41</v>
      </c>
      <c r="B139" s="43" t="s">
        <v>42</v>
      </c>
      <c r="C139" s="44" t="s">
        <v>166</v>
      </c>
      <c r="D139" s="42" t="s">
        <v>29</v>
      </c>
      <c r="E139" s="42" t="s">
        <v>216</v>
      </c>
      <c r="F139" s="42" t="s">
        <v>217</v>
      </c>
      <c r="G139" s="42" t="s">
        <v>220</v>
      </c>
      <c r="H139" s="42"/>
      <c r="I139" s="42"/>
      <c r="J139" s="42"/>
      <c r="K139" s="42"/>
      <c r="L139" s="42"/>
      <c r="M139" s="42" t="s">
        <v>24</v>
      </c>
      <c r="N139" s="42">
        <v>27</v>
      </c>
      <c r="O139" s="42" t="s">
        <v>25</v>
      </c>
      <c r="P139" s="43" t="s">
        <v>167</v>
      </c>
      <c r="Q139" s="65">
        <v>24991594297</v>
      </c>
    </row>
    <row r="140" spans="1:17" x14ac:dyDescent="0.25">
      <c r="A140" s="42" t="s">
        <v>41</v>
      </c>
      <c r="B140" s="43" t="s">
        <v>42</v>
      </c>
      <c r="C140" s="44" t="s">
        <v>183</v>
      </c>
      <c r="D140" s="42" t="s">
        <v>29</v>
      </c>
      <c r="E140" s="42" t="s">
        <v>216</v>
      </c>
      <c r="F140" s="42" t="s">
        <v>217</v>
      </c>
      <c r="G140" s="42" t="s">
        <v>221</v>
      </c>
      <c r="H140" s="42"/>
      <c r="I140" s="42"/>
      <c r="J140" s="42"/>
      <c r="K140" s="42"/>
      <c r="L140" s="42"/>
      <c r="M140" s="42" t="s">
        <v>24</v>
      </c>
      <c r="N140" s="42">
        <v>27</v>
      </c>
      <c r="O140" s="42" t="s">
        <v>25</v>
      </c>
      <c r="P140" s="43" t="s">
        <v>184</v>
      </c>
      <c r="Q140" s="65">
        <v>296461967</v>
      </c>
    </row>
    <row r="141" spans="1:17" x14ac:dyDescent="0.25">
      <c r="A141" s="42" t="s">
        <v>41</v>
      </c>
      <c r="B141" s="43" t="s">
        <v>42</v>
      </c>
      <c r="C141" s="44" t="s">
        <v>185</v>
      </c>
      <c r="D141" s="42" t="s">
        <v>29</v>
      </c>
      <c r="E141" s="42" t="s">
        <v>216</v>
      </c>
      <c r="F141" s="42" t="s">
        <v>217</v>
      </c>
      <c r="G141" s="42" t="s">
        <v>222</v>
      </c>
      <c r="H141" s="42"/>
      <c r="I141" s="42"/>
      <c r="J141" s="42"/>
      <c r="K141" s="42"/>
      <c r="L141" s="42"/>
      <c r="M141" s="42" t="s">
        <v>30</v>
      </c>
      <c r="N141" s="42">
        <v>11</v>
      </c>
      <c r="O141" s="42" t="s">
        <v>25</v>
      </c>
      <c r="P141" s="43" t="s">
        <v>186</v>
      </c>
      <c r="Q141" s="65">
        <v>161700000</v>
      </c>
    </row>
    <row r="142" spans="1:17" x14ac:dyDescent="0.25">
      <c r="A142" s="42" t="s">
        <v>41</v>
      </c>
      <c r="B142" s="43" t="s">
        <v>42</v>
      </c>
      <c r="C142" s="44" t="s">
        <v>185</v>
      </c>
      <c r="D142" s="42" t="s">
        <v>29</v>
      </c>
      <c r="E142" s="42" t="s">
        <v>216</v>
      </c>
      <c r="F142" s="42" t="s">
        <v>217</v>
      </c>
      <c r="G142" s="42" t="s">
        <v>222</v>
      </c>
      <c r="H142" s="42"/>
      <c r="I142" s="42"/>
      <c r="J142" s="42"/>
      <c r="K142" s="42"/>
      <c r="L142" s="42"/>
      <c r="M142" s="42" t="s">
        <v>24</v>
      </c>
      <c r="N142" s="42">
        <v>27</v>
      </c>
      <c r="O142" s="42" t="s">
        <v>25</v>
      </c>
      <c r="P142" s="43" t="s">
        <v>186</v>
      </c>
      <c r="Q142" s="65">
        <v>3377169152</v>
      </c>
    </row>
    <row r="143" spans="1:17" x14ac:dyDescent="0.25">
      <c r="A143" s="42" t="s">
        <v>41</v>
      </c>
      <c r="B143" s="43" t="s">
        <v>42</v>
      </c>
      <c r="C143" s="44" t="s">
        <v>168</v>
      </c>
      <c r="D143" s="42" t="s">
        <v>29</v>
      </c>
      <c r="E143" s="42" t="s">
        <v>216</v>
      </c>
      <c r="F143" s="42" t="s">
        <v>217</v>
      </c>
      <c r="G143" s="42" t="s">
        <v>223</v>
      </c>
      <c r="H143" s="42"/>
      <c r="I143" s="42"/>
      <c r="J143" s="42"/>
      <c r="K143" s="42"/>
      <c r="L143" s="42"/>
      <c r="M143" s="42" t="s">
        <v>30</v>
      </c>
      <c r="N143" s="42">
        <v>10</v>
      </c>
      <c r="O143" s="42" t="s">
        <v>25</v>
      </c>
      <c r="P143" s="43" t="s">
        <v>169</v>
      </c>
      <c r="Q143" s="65">
        <v>79385572812</v>
      </c>
    </row>
    <row r="144" spans="1:17" x14ac:dyDescent="0.25">
      <c r="A144" s="42" t="s">
        <v>41</v>
      </c>
      <c r="B144" s="43" t="s">
        <v>42</v>
      </c>
      <c r="C144" s="44" t="s">
        <v>168</v>
      </c>
      <c r="D144" s="42" t="s">
        <v>29</v>
      </c>
      <c r="E144" s="42" t="s">
        <v>216</v>
      </c>
      <c r="F144" s="42" t="s">
        <v>217</v>
      </c>
      <c r="G144" s="42" t="s">
        <v>223</v>
      </c>
      <c r="H144" s="42"/>
      <c r="I144" s="42"/>
      <c r="J144" s="42"/>
      <c r="K144" s="42"/>
      <c r="L144" s="42"/>
      <c r="M144" s="42" t="s">
        <v>24</v>
      </c>
      <c r="N144" s="42">
        <v>27</v>
      </c>
      <c r="O144" s="42" t="s">
        <v>25</v>
      </c>
      <c r="P144" s="43" t="s">
        <v>169</v>
      </c>
      <c r="Q144" s="65">
        <v>835210008</v>
      </c>
    </row>
    <row r="145" spans="1:17" x14ac:dyDescent="0.25">
      <c r="A145" s="42" t="s">
        <v>41</v>
      </c>
      <c r="B145" s="43" t="s">
        <v>42</v>
      </c>
      <c r="C145" s="44" t="s">
        <v>224</v>
      </c>
      <c r="D145" s="42" t="s">
        <v>29</v>
      </c>
      <c r="E145" s="42" t="s">
        <v>216</v>
      </c>
      <c r="F145" s="42" t="s">
        <v>217</v>
      </c>
      <c r="G145" s="42" t="s">
        <v>225</v>
      </c>
      <c r="H145" s="42" t="s">
        <v>1</v>
      </c>
      <c r="I145" s="42" t="s">
        <v>1</v>
      </c>
      <c r="J145" s="42" t="s">
        <v>1</v>
      </c>
      <c r="K145" s="42" t="s">
        <v>1</v>
      </c>
      <c r="L145" s="42" t="s">
        <v>1</v>
      </c>
      <c r="M145" s="42" t="s">
        <v>24</v>
      </c>
      <c r="N145" s="42">
        <v>27</v>
      </c>
      <c r="O145" s="42" t="s">
        <v>25</v>
      </c>
      <c r="P145" s="43" t="s">
        <v>226</v>
      </c>
      <c r="Q145" s="65">
        <v>3357019561</v>
      </c>
    </row>
    <row r="146" spans="1:17" x14ac:dyDescent="0.25">
      <c r="A146" s="42" t="s">
        <v>41</v>
      </c>
      <c r="B146" s="43" t="s">
        <v>42</v>
      </c>
      <c r="C146" s="44" t="s">
        <v>227</v>
      </c>
      <c r="D146" s="42" t="s">
        <v>29</v>
      </c>
      <c r="E146" s="42" t="s">
        <v>216</v>
      </c>
      <c r="F146" s="42" t="s">
        <v>217</v>
      </c>
      <c r="G146" s="42" t="s">
        <v>228</v>
      </c>
      <c r="H146" s="42" t="s">
        <v>1</v>
      </c>
      <c r="I146" s="42" t="s">
        <v>1</v>
      </c>
      <c r="J146" s="42" t="s">
        <v>1</v>
      </c>
      <c r="K146" s="42" t="s">
        <v>1</v>
      </c>
      <c r="L146" s="42" t="s">
        <v>1</v>
      </c>
      <c r="M146" s="42" t="s">
        <v>24</v>
      </c>
      <c r="N146" s="42">
        <v>27</v>
      </c>
      <c r="O146" s="42" t="s">
        <v>25</v>
      </c>
      <c r="P146" s="43" t="s">
        <v>229</v>
      </c>
      <c r="Q146" s="65">
        <v>970962020</v>
      </c>
    </row>
    <row r="147" spans="1:17" x14ac:dyDescent="0.25">
      <c r="A147" s="42" t="s">
        <v>41</v>
      </c>
      <c r="B147" s="43" t="s">
        <v>42</v>
      </c>
      <c r="C147" s="44" t="s">
        <v>187</v>
      </c>
      <c r="D147" s="42" t="s">
        <v>29</v>
      </c>
      <c r="E147" s="42" t="s">
        <v>230</v>
      </c>
      <c r="F147" s="42" t="s">
        <v>217</v>
      </c>
      <c r="G147" s="42" t="s">
        <v>231</v>
      </c>
      <c r="H147" s="42"/>
      <c r="I147" s="42"/>
      <c r="J147" s="42"/>
      <c r="K147" s="42"/>
      <c r="L147" s="42"/>
      <c r="M147" s="42" t="s">
        <v>24</v>
      </c>
      <c r="N147" s="42">
        <v>27</v>
      </c>
      <c r="O147" s="42" t="s">
        <v>25</v>
      </c>
      <c r="P147" s="43" t="s">
        <v>188</v>
      </c>
      <c r="Q147" s="65">
        <v>116577780</v>
      </c>
    </row>
    <row r="148" spans="1:17" x14ac:dyDescent="0.25">
      <c r="A148" s="42" t="s">
        <v>41</v>
      </c>
      <c r="B148" s="43" t="s">
        <v>42</v>
      </c>
      <c r="C148" s="44" t="s">
        <v>189</v>
      </c>
      <c r="D148" s="42" t="s">
        <v>29</v>
      </c>
      <c r="E148" s="42" t="s">
        <v>230</v>
      </c>
      <c r="F148" s="42" t="s">
        <v>217</v>
      </c>
      <c r="G148" s="42" t="s">
        <v>232</v>
      </c>
      <c r="H148" s="42"/>
      <c r="I148" s="42"/>
      <c r="J148" s="42"/>
      <c r="K148" s="42"/>
      <c r="L148" s="42"/>
      <c r="M148" s="42" t="s">
        <v>24</v>
      </c>
      <c r="N148" s="42">
        <v>27</v>
      </c>
      <c r="O148" s="42" t="s">
        <v>25</v>
      </c>
      <c r="P148" s="43" t="s">
        <v>190</v>
      </c>
      <c r="Q148" s="65">
        <v>1245395566</v>
      </c>
    </row>
    <row r="149" spans="1:17" x14ac:dyDescent="0.25">
      <c r="A149" s="42" t="s">
        <v>43</v>
      </c>
      <c r="B149" s="43" t="s">
        <v>44</v>
      </c>
      <c r="C149" s="44" t="s">
        <v>245</v>
      </c>
      <c r="D149" s="42" t="s">
        <v>22</v>
      </c>
      <c r="E149" s="42" t="s">
        <v>205</v>
      </c>
      <c r="F149" s="42"/>
      <c r="G149" s="42"/>
      <c r="H149" s="42"/>
      <c r="I149" s="42"/>
      <c r="J149" s="42"/>
      <c r="K149" s="42"/>
      <c r="L149" s="42"/>
      <c r="M149" s="42" t="s">
        <v>24</v>
      </c>
      <c r="N149" s="42">
        <v>27</v>
      </c>
      <c r="O149" s="42" t="s">
        <v>25</v>
      </c>
      <c r="P149" s="43" t="s">
        <v>246</v>
      </c>
      <c r="Q149" s="65">
        <v>92251248</v>
      </c>
    </row>
    <row r="150" spans="1:17" x14ac:dyDescent="0.25">
      <c r="A150" s="42" t="s">
        <v>43</v>
      </c>
      <c r="B150" s="43" t="s">
        <v>44</v>
      </c>
      <c r="C150" s="44" t="s">
        <v>162</v>
      </c>
      <c r="D150" s="42" t="s">
        <v>22</v>
      </c>
      <c r="E150" s="42" t="s">
        <v>215</v>
      </c>
      <c r="F150" s="42" t="s">
        <v>204</v>
      </c>
      <c r="G150" s="42"/>
      <c r="H150" s="42"/>
      <c r="I150" s="42"/>
      <c r="J150" s="42"/>
      <c r="K150" s="42"/>
      <c r="L150" s="42"/>
      <c r="M150" s="42" t="s">
        <v>24</v>
      </c>
      <c r="N150" s="42">
        <v>27</v>
      </c>
      <c r="O150" s="42" t="s">
        <v>25</v>
      </c>
      <c r="P150" s="43" t="s">
        <v>163</v>
      </c>
      <c r="Q150" s="65">
        <v>15718000</v>
      </c>
    </row>
    <row r="151" spans="1:17" x14ac:dyDescent="0.25">
      <c r="A151" s="42" t="s">
        <v>43</v>
      </c>
      <c r="B151" s="43" t="s">
        <v>44</v>
      </c>
      <c r="C151" s="44" t="s">
        <v>181</v>
      </c>
      <c r="D151" s="42" t="s">
        <v>29</v>
      </c>
      <c r="E151" s="42" t="s">
        <v>216</v>
      </c>
      <c r="F151" s="42" t="s">
        <v>217</v>
      </c>
      <c r="G151" s="42" t="s">
        <v>218</v>
      </c>
      <c r="H151" s="42"/>
      <c r="I151" s="42"/>
      <c r="J151" s="42"/>
      <c r="K151" s="42"/>
      <c r="L151" s="42"/>
      <c r="M151" s="42" t="s">
        <v>24</v>
      </c>
      <c r="N151" s="42">
        <v>27</v>
      </c>
      <c r="O151" s="42" t="s">
        <v>25</v>
      </c>
      <c r="P151" s="43" t="s">
        <v>182</v>
      </c>
      <c r="Q151" s="65">
        <v>1510069539</v>
      </c>
    </row>
    <row r="152" spans="1:17" x14ac:dyDescent="0.25">
      <c r="A152" s="42" t="s">
        <v>43</v>
      </c>
      <c r="B152" s="43" t="s">
        <v>44</v>
      </c>
      <c r="C152" s="44" t="s">
        <v>164</v>
      </c>
      <c r="D152" s="42" t="s">
        <v>29</v>
      </c>
      <c r="E152" s="42" t="s">
        <v>216</v>
      </c>
      <c r="F152" s="42" t="s">
        <v>217</v>
      </c>
      <c r="G152" s="42" t="s">
        <v>219</v>
      </c>
      <c r="H152" s="42"/>
      <c r="I152" s="42"/>
      <c r="J152" s="42"/>
      <c r="K152" s="42"/>
      <c r="L152" s="42"/>
      <c r="M152" s="42" t="s">
        <v>24</v>
      </c>
      <c r="N152" s="42">
        <v>27</v>
      </c>
      <c r="O152" s="42" t="s">
        <v>25</v>
      </c>
      <c r="P152" s="43" t="s">
        <v>165</v>
      </c>
      <c r="Q152" s="65">
        <v>645790687</v>
      </c>
    </row>
    <row r="153" spans="1:17" x14ac:dyDescent="0.25">
      <c r="A153" s="42" t="s">
        <v>43</v>
      </c>
      <c r="B153" s="43" t="s">
        <v>44</v>
      </c>
      <c r="C153" s="44" t="s">
        <v>166</v>
      </c>
      <c r="D153" s="42" t="s">
        <v>29</v>
      </c>
      <c r="E153" s="42" t="s">
        <v>216</v>
      </c>
      <c r="F153" s="42" t="s">
        <v>217</v>
      </c>
      <c r="G153" s="42" t="s">
        <v>220</v>
      </c>
      <c r="H153" s="42"/>
      <c r="I153" s="42"/>
      <c r="J153" s="42"/>
      <c r="K153" s="42"/>
      <c r="L153" s="42"/>
      <c r="M153" s="42" t="s">
        <v>30</v>
      </c>
      <c r="N153" s="42">
        <v>10</v>
      </c>
      <c r="O153" s="42" t="s">
        <v>25</v>
      </c>
      <c r="P153" s="43" t="s">
        <v>167</v>
      </c>
      <c r="Q153" s="65">
        <v>59830440</v>
      </c>
    </row>
    <row r="154" spans="1:17" x14ac:dyDescent="0.25">
      <c r="A154" s="42" t="s">
        <v>43</v>
      </c>
      <c r="B154" s="43" t="s">
        <v>44</v>
      </c>
      <c r="C154" s="44" t="s">
        <v>166</v>
      </c>
      <c r="D154" s="42" t="s">
        <v>29</v>
      </c>
      <c r="E154" s="42" t="s">
        <v>216</v>
      </c>
      <c r="F154" s="42" t="s">
        <v>217</v>
      </c>
      <c r="G154" s="42" t="s">
        <v>220</v>
      </c>
      <c r="H154" s="42"/>
      <c r="I154" s="42"/>
      <c r="J154" s="42"/>
      <c r="K154" s="42"/>
      <c r="L154" s="42"/>
      <c r="M154" s="42" t="s">
        <v>24</v>
      </c>
      <c r="N154" s="42">
        <v>21</v>
      </c>
      <c r="O154" s="42" t="s">
        <v>25</v>
      </c>
      <c r="P154" s="43" t="s">
        <v>167</v>
      </c>
      <c r="Q154" s="65">
        <v>61300215</v>
      </c>
    </row>
    <row r="155" spans="1:17" x14ac:dyDescent="0.25">
      <c r="A155" s="42" t="s">
        <v>43</v>
      </c>
      <c r="B155" s="43" t="s">
        <v>44</v>
      </c>
      <c r="C155" s="44" t="s">
        <v>166</v>
      </c>
      <c r="D155" s="42" t="s">
        <v>29</v>
      </c>
      <c r="E155" s="42" t="s">
        <v>216</v>
      </c>
      <c r="F155" s="42" t="s">
        <v>217</v>
      </c>
      <c r="G155" s="42" t="s">
        <v>220</v>
      </c>
      <c r="H155" s="42"/>
      <c r="I155" s="42"/>
      <c r="J155" s="42"/>
      <c r="K155" s="42"/>
      <c r="L155" s="42"/>
      <c r="M155" s="42" t="s">
        <v>24</v>
      </c>
      <c r="N155" s="42">
        <v>27</v>
      </c>
      <c r="O155" s="42" t="s">
        <v>25</v>
      </c>
      <c r="P155" s="43" t="s">
        <v>167</v>
      </c>
      <c r="Q155" s="65">
        <v>3733030253</v>
      </c>
    </row>
    <row r="156" spans="1:17" x14ac:dyDescent="0.25">
      <c r="A156" s="42" t="s">
        <v>43</v>
      </c>
      <c r="B156" s="43" t="s">
        <v>44</v>
      </c>
      <c r="C156" s="44" t="s">
        <v>183</v>
      </c>
      <c r="D156" s="42" t="s">
        <v>29</v>
      </c>
      <c r="E156" s="42" t="s">
        <v>216</v>
      </c>
      <c r="F156" s="42" t="s">
        <v>217</v>
      </c>
      <c r="G156" s="42" t="s">
        <v>221</v>
      </c>
      <c r="H156" s="42"/>
      <c r="I156" s="42"/>
      <c r="J156" s="42"/>
      <c r="K156" s="42"/>
      <c r="L156" s="42"/>
      <c r="M156" s="42" t="s">
        <v>24</v>
      </c>
      <c r="N156" s="42">
        <v>27</v>
      </c>
      <c r="O156" s="42" t="s">
        <v>25</v>
      </c>
      <c r="P156" s="43" t="s">
        <v>184</v>
      </c>
      <c r="Q156" s="65">
        <v>227017167</v>
      </c>
    </row>
    <row r="157" spans="1:17" x14ac:dyDescent="0.25">
      <c r="A157" s="42" t="s">
        <v>43</v>
      </c>
      <c r="B157" s="43" t="s">
        <v>44</v>
      </c>
      <c r="C157" s="44" t="s">
        <v>185</v>
      </c>
      <c r="D157" s="42" t="s">
        <v>29</v>
      </c>
      <c r="E157" s="42" t="s">
        <v>216</v>
      </c>
      <c r="F157" s="42" t="s">
        <v>217</v>
      </c>
      <c r="G157" s="42" t="s">
        <v>222</v>
      </c>
      <c r="H157" s="42"/>
      <c r="I157" s="42"/>
      <c r="J157" s="42"/>
      <c r="K157" s="42"/>
      <c r="L157" s="42"/>
      <c r="M157" s="42" t="s">
        <v>30</v>
      </c>
      <c r="N157" s="42">
        <v>11</v>
      </c>
      <c r="O157" s="42" t="s">
        <v>25</v>
      </c>
      <c r="P157" s="43" t="s">
        <v>186</v>
      </c>
      <c r="Q157" s="65">
        <v>897600000</v>
      </c>
    </row>
    <row r="158" spans="1:17" x14ac:dyDescent="0.25">
      <c r="A158" s="42" t="s">
        <v>43</v>
      </c>
      <c r="B158" s="43" t="s">
        <v>44</v>
      </c>
      <c r="C158" s="44" t="s">
        <v>185</v>
      </c>
      <c r="D158" s="42" t="s">
        <v>29</v>
      </c>
      <c r="E158" s="42" t="s">
        <v>216</v>
      </c>
      <c r="F158" s="42" t="s">
        <v>217</v>
      </c>
      <c r="G158" s="42" t="s">
        <v>222</v>
      </c>
      <c r="H158" s="42"/>
      <c r="I158" s="42"/>
      <c r="J158" s="42"/>
      <c r="K158" s="42"/>
      <c r="L158" s="42"/>
      <c r="M158" s="42" t="s">
        <v>24</v>
      </c>
      <c r="N158" s="42">
        <v>27</v>
      </c>
      <c r="O158" s="42" t="s">
        <v>25</v>
      </c>
      <c r="P158" s="43" t="s">
        <v>186</v>
      </c>
      <c r="Q158" s="65">
        <v>2099574144</v>
      </c>
    </row>
    <row r="159" spans="1:17" x14ac:dyDescent="0.25">
      <c r="A159" s="42" t="s">
        <v>43</v>
      </c>
      <c r="B159" s="43" t="s">
        <v>44</v>
      </c>
      <c r="C159" s="44" t="s">
        <v>168</v>
      </c>
      <c r="D159" s="42" t="s">
        <v>29</v>
      </c>
      <c r="E159" s="42" t="s">
        <v>216</v>
      </c>
      <c r="F159" s="42" t="s">
        <v>217</v>
      </c>
      <c r="G159" s="42" t="s">
        <v>223</v>
      </c>
      <c r="H159" s="42"/>
      <c r="I159" s="42"/>
      <c r="J159" s="42"/>
      <c r="K159" s="42"/>
      <c r="L159" s="42"/>
      <c r="M159" s="42" t="s">
        <v>30</v>
      </c>
      <c r="N159" s="42">
        <v>10</v>
      </c>
      <c r="O159" s="42" t="s">
        <v>25</v>
      </c>
      <c r="P159" s="43" t="s">
        <v>169</v>
      </c>
      <c r="Q159" s="65">
        <v>45220553626</v>
      </c>
    </row>
    <row r="160" spans="1:17" x14ac:dyDescent="0.25">
      <c r="A160" s="42" t="s">
        <v>43</v>
      </c>
      <c r="B160" s="43" t="s">
        <v>44</v>
      </c>
      <c r="C160" s="44" t="s">
        <v>168</v>
      </c>
      <c r="D160" s="42" t="s">
        <v>29</v>
      </c>
      <c r="E160" s="42" t="s">
        <v>216</v>
      </c>
      <c r="F160" s="42" t="s">
        <v>217</v>
      </c>
      <c r="G160" s="42" t="s">
        <v>223</v>
      </c>
      <c r="H160" s="42"/>
      <c r="I160" s="42"/>
      <c r="J160" s="42"/>
      <c r="K160" s="42"/>
      <c r="L160" s="42"/>
      <c r="M160" s="42" t="s">
        <v>24</v>
      </c>
      <c r="N160" s="42">
        <v>27</v>
      </c>
      <c r="O160" s="42" t="s">
        <v>25</v>
      </c>
      <c r="P160" s="43" t="s">
        <v>169</v>
      </c>
      <c r="Q160" s="65">
        <v>583999872</v>
      </c>
    </row>
    <row r="161" spans="1:17" x14ac:dyDescent="0.25">
      <c r="A161" s="42" t="s">
        <v>43</v>
      </c>
      <c r="B161" s="43" t="s">
        <v>44</v>
      </c>
      <c r="C161" s="44" t="s">
        <v>224</v>
      </c>
      <c r="D161" s="42" t="s">
        <v>29</v>
      </c>
      <c r="E161" s="42" t="s">
        <v>216</v>
      </c>
      <c r="F161" s="42" t="s">
        <v>217</v>
      </c>
      <c r="G161" s="42" t="s">
        <v>225</v>
      </c>
      <c r="H161" s="42" t="s">
        <v>1</v>
      </c>
      <c r="I161" s="42" t="s">
        <v>1</v>
      </c>
      <c r="J161" s="42" t="s">
        <v>1</v>
      </c>
      <c r="K161" s="42" t="s">
        <v>1</v>
      </c>
      <c r="L161" s="42" t="s">
        <v>1</v>
      </c>
      <c r="M161" s="42" t="s">
        <v>24</v>
      </c>
      <c r="N161" s="42">
        <v>27</v>
      </c>
      <c r="O161" s="42" t="s">
        <v>25</v>
      </c>
      <c r="P161" s="43" t="s">
        <v>226</v>
      </c>
      <c r="Q161" s="65">
        <v>1597085055</v>
      </c>
    </row>
    <row r="162" spans="1:17" x14ac:dyDescent="0.25">
      <c r="A162" s="42" t="s">
        <v>43</v>
      </c>
      <c r="B162" s="43" t="s">
        <v>44</v>
      </c>
      <c r="C162" s="44" t="s">
        <v>227</v>
      </c>
      <c r="D162" s="42" t="s">
        <v>29</v>
      </c>
      <c r="E162" s="42" t="s">
        <v>216</v>
      </c>
      <c r="F162" s="42" t="s">
        <v>217</v>
      </c>
      <c r="G162" s="42" t="s">
        <v>228</v>
      </c>
      <c r="H162" s="42" t="s">
        <v>1</v>
      </c>
      <c r="I162" s="42" t="s">
        <v>1</v>
      </c>
      <c r="J162" s="42" t="s">
        <v>1</v>
      </c>
      <c r="K162" s="42" t="s">
        <v>1</v>
      </c>
      <c r="L162" s="42" t="s">
        <v>1</v>
      </c>
      <c r="M162" s="42" t="s">
        <v>24</v>
      </c>
      <c r="N162" s="42">
        <v>27</v>
      </c>
      <c r="O162" s="42" t="s">
        <v>25</v>
      </c>
      <c r="P162" s="43" t="s">
        <v>229</v>
      </c>
      <c r="Q162" s="65">
        <v>667936520</v>
      </c>
    </row>
    <row r="163" spans="1:17" x14ac:dyDescent="0.25">
      <c r="A163" s="42" t="s">
        <v>43</v>
      </c>
      <c r="B163" s="43" t="s">
        <v>44</v>
      </c>
      <c r="C163" s="44" t="s">
        <v>187</v>
      </c>
      <c r="D163" s="42" t="s">
        <v>29</v>
      </c>
      <c r="E163" s="42" t="s">
        <v>230</v>
      </c>
      <c r="F163" s="42" t="s">
        <v>217</v>
      </c>
      <c r="G163" s="42" t="s">
        <v>231</v>
      </c>
      <c r="H163" s="42"/>
      <c r="I163" s="42"/>
      <c r="J163" s="42"/>
      <c r="K163" s="42"/>
      <c r="L163" s="42"/>
      <c r="M163" s="42" t="s">
        <v>24</v>
      </c>
      <c r="N163" s="42">
        <v>27</v>
      </c>
      <c r="O163" s="42" t="s">
        <v>25</v>
      </c>
      <c r="P163" s="43" t="s">
        <v>188</v>
      </c>
      <c r="Q163" s="65">
        <v>115780560</v>
      </c>
    </row>
    <row r="164" spans="1:17" x14ac:dyDescent="0.25">
      <c r="A164" s="42" t="s">
        <v>43</v>
      </c>
      <c r="B164" s="43" t="s">
        <v>44</v>
      </c>
      <c r="C164" s="44" t="s">
        <v>189</v>
      </c>
      <c r="D164" s="42" t="s">
        <v>29</v>
      </c>
      <c r="E164" s="42" t="s">
        <v>230</v>
      </c>
      <c r="F164" s="42" t="s">
        <v>217</v>
      </c>
      <c r="G164" s="42" t="s">
        <v>232</v>
      </c>
      <c r="H164" s="42"/>
      <c r="I164" s="42"/>
      <c r="J164" s="42"/>
      <c r="K164" s="42"/>
      <c r="L164" s="42"/>
      <c r="M164" s="42" t="s">
        <v>24</v>
      </c>
      <c r="N164" s="42">
        <v>27</v>
      </c>
      <c r="O164" s="42" t="s">
        <v>25</v>
      </c>
      <c r="P164" s="43" t="s">
        <v>190</v>
      </c>
      <c r="Q164" s="65">
        <v>591509103</v>
      </c>
    </row>
    <row r="165" spans="1:17" x14ac:dyDescent="0.25">
      <c r="A165" s="42" t="s">
        <v>45</v>
      </c>
      <c r="B165" s="43" t="s">
        <v>46</v>
      </c>
      <c r="C165" s="44" t="s">
        <v>245</v>
      </c>
      <c r="D165" s="42" t="s">
        <v>22</v>
      </c>
      <c r="E165" s="42" t="s">
        <v>205</v>
      </c>
      <c r="F165" s="42"/>
      <c r="G165" s="42"/>
      <c r="H165" s="42"/>
      <c r="I165" s="42"/>
      <c r="J165" s="42"/>
      <c r="K165" s="42"/>
      <c r="L165" s="42"/>
      <c r="M165" s="42" t="s">
        <v>24</v>
      </c>
      <c r="N165" s="42">
        <v>27</v>
      </c>
      <c r="O165" s="42" t="s">
        <v>25</v>
      </c>
      <c r="P165" s="43" t="s">
        <v>246</v>
      </c>
      <c r="Q165" s="65">
        <v>161040119</v>
      </c>
    </row>
    <row r="166" spans="1:17" x14ac:dyDescent="0.25">
      <c r="A166" s="42" t="s">
        <v>45</v>
      </c>
      <c r="B166" s="43" t="s">
        <v>46</v>
      </c>
      <c r="C166" s="44" t="s">
        <v>162</v>
      </c>
      <c r="D166" s="42" t="s">
        <v>22</v>
      </c>
      <c r="E166" s="42" t="s">
        <v>215</v>
      </c>
      <c r="F166" s="42" t="s">
        <v>204</v>
      </c>
      <c r="G166" s="42"/>
      <c r="H166" s="42"/>
      <c r="I166" s="42"/>
      <c r="J166" s="42"/>
      <c r="K166" s="42"/>
      <c r="L166" s="42"/>
      <c r="M166" s="42" t="s">
        <v>24</v>
      </c>
      <c r="N166" s="42">
        <v>27</v>
      </c>
      <c r="O166" s="42" t="s">
        <v>25</v>
      </c>
      <c r="P166" s="43" t="s">
        <v>163</v>
      </c>
      <c r="Q166" s="65">
        <v>64328000</v>
      </c>
    </row>
    <row r="167" spans="1:17" x14ac:dyDescent="0.25">
      <c r="A167" s="42" t="s">
        <v>45</v>
      </c>
      <c r="B167" s="43" t="s">
        <v>46</v>
      </c>
      <c r="C167" s="44" t="s">
        <v>181</v>
      </c>
      <c r="D167" s="42" t="s">
        <v>29</v>
      </c>
      <c r="E167" s="42" t="s">
        <v>216</v>
      </c>
      <c r="F167" s="42" t="s">
        <v>217</v>
      </c>
      <c r="G167" s="42" t="s">
        <v>218</v>
      </c>
      <c r="H167" s="42"/>
      <c r="I167" s="42"/>
      <c r="J167" s="42"/>
      <c r="K167" s="42"/>
      <c r="L167" s="42"/>
      <c r="M167" s="42" t="s">
        <v>24</v>
      </c>
      <c r="N167" s="42">
        <v>27</v>
      </c>
      <c r="O167" s="42" t="s">
        <v>25</v>
      </c>
      <c r="P167" s="43" t="s">
        <v>182</v>
      </c>
      <c r="Q167" s="65">
        <v>1914500054</v>
      </c>
    </row>
    <row r="168" spans="1:17" x14ac:dyDescent="0.25">
      <c r="A168" s="42" t="s">
        <v>45</v>
      </c>
      <c r="B168" s="43" t="s">
        <v>46</v>
      </c>
      <c r="C168" s="44" t="s">
        <v>164</v>
      </c>
      <c r="D168" s="42" t="s">
        <v>29</v>
      </c>
      <c r="E168" s="42" t="s">
        <v>216</v>
      </c>
      <c r="F168" s="42" t="s">
        <v>217</v>
      </c>
      <c r="G168" s="42" t="s">
        <v>219</v>
      </c>
      <c r="H168" s="42"/>
      <c r="I168" s="42"/>
      <c r="J168" s="42"/>
      <c r="K168" s="42"/>
      <c r="L168" s="42"/>
      <c r="M168" s="42" t="s">
        <v>30</v>
      </c>
      <c r="N168" s="42">
        <v>16</v>
      </c>
      <c r="O168" s="42" t="s">
        <v>25</v>
      </c>
      <c r="P168" s="43" t="s">
        <v>165</v>
      </c>
      <c r="Q168" s="65">
        <v>3596842865</v>
      </c>
    </row>
    <row r="169" spans="1:17" x14ac:dyDescent="0.25">
      <c r="A169" s="42" t="s">
        <v>45</v>
      </c>
      <c r="B169" s="43" t="s">
        <v>46</v>
      </c>
      <c r="C169" s="44" t="s">
        <v>164</v>
      </c>
      <c r="D169" s="42" t="s">
        <v>29</v>
      </c>
      <c r="E169" s="42" t="s">
        <v>216</v>
      </c>
      <c r="F169" s="42" t="s">
        <v>217</v>
      </c>
      <c r="G169" s="42" t="s">
        <v>219</v>
      </c>
      <c r="H169" s="42"/>
      <c r="I169" s="42"/>
      <c r="J169" s="42"/>
      <c r="K169" s="42"/>
      <c r="L169" s="42"/>
      <c r="M169" s="42" t="s">
        <v>24</v>
      </c>
      <c r="N169" s="42">
        <v>27</v>
      </c>
      <c r="O169" s="42" t="s">
        <v>25</v>
      </c>
      <c r="P169" s="43" t="s">
        <v>165</v>
      </c>
      <c r="Q169" s="65">
        <v>639681241</v>
      </c>
    </row>
    <row r="170" spans="1:17" x14ac:dyDescent="0.25">
      <c r="A170" s="42" t="s">
        <v>45</v>
      </c>
      <c r="B170" s="43" t="s">
        <v>46</v>
      </c>
      <c r="C170" s="44" t="s">
        <v>166</v>
      </c>
      <c r="D170" s="42" t="s">
        <v>29</v>
      </c>
      <c r="E170" s="42" t="s">
        <v>216</v>
      </c>
      <c r="F170" s="42" t="s">
        <v>217</v>
      </c>
      <c r="G170" s="42" t="s">
        <v>220</v>
      </c>
      <c r="H170" s="42"/>
      <c r="I170" s="42"/>
      <c r="J170" s="42"/>
      <c r="K170" s="42"/>
      <c r="L170" s="42"/>
      <c r="M170" s="42" t="s">
        <v>30</v>
      </c>
      <c r="N170" s="42">
        <v>10</v>
      </c>
      <c r="O170" s="42" t="s">
        <v>25</v>
      </c>
      <c r="P170" s="43" t="s">
        <v>167</v>
      </c>
      <c r="Q170" s="65">
        <v>165684296</v>
      </c>
    </row>
    <row r="171" spans="1:17" x14ac:dyDescent="0.25">
      <c r="A171" s="42" t="s">
        <v>45</v>
      </c>
      <c r="B171" s="43" t="s">
        <v>46</v>
      </c>
      <c r="C171" s="44" t="s">
        <v>166</v>
      </c>
      <c r="D171" s="42" t="s">
        <v>29</v>
      </c>
      <c r="E171" s="42" t="s">
        <v>216</v>
      </c>
      <c r="F171" s="42" t="s">
        <v>217</v>
      </c>
      <c r="G171" s="42" t="s">
        <v>220</v>
      </c>
      <c r="H171" s="42"/>
      <c r="I171" s="42"/>
      <c r="J171" s="42"/>
      <c r="K171" s="42"/>
      <c r="L171" s="42"/>
      <c r="M171" s="42" t="s">
        <v>24</v>
      </c>
      <c r="N171" s="42">
        <v>21</v>
      </c>
      <c r="O171" s="42" t="s">
        <v>25</v>
      </c>
      <c r="P171" s="43" t="s">
        <v>167</v>
      </c>
      <c r="Q171" s="65">
        <v>121002419</v>
      </c>
    </row>
    <row r="172" spans="1:17" x14ac:dyDescent="0.25">
      <c r="A172" s="42" t="s">
        <v>45</v>
      </c>
      <c r="B172" s="43" t="s">
        <v>46</v>
      </c>
      <c r="C172" s="44" t="s">
        <v>166</v>
      </c>
      <c r="D172" s="42" t="s">
        <v>29</v>
      </c>
      <c r="E172" s="42" t="s">
        <v>216</v>
      </c>
      <c r="F172" s="42" t="s">
        <v>217</v>
      </c>
      <c r="G172" s="42" t="s">
        <v>220</v>
      </c>
      <c r="H172" s="42"/>
      <c r="I172" s="42"/>
      <c r="J172" s="42"/>
      <c r="K172" s="42"/>
      <c r="L172" s="42"/>
      <c r="M172" s="42" t="s">
        <v>24</v>
      </c>
      <c r="N172" s="42">
        <v>27</v>
      </c>
      <c r="O172" s="42" t="s">
        <v>25</v>
      </c>
      <c r="P172" s="43" t="s">
        <v>167</v>
      </c>
      <c r="Q172" s="65">
        <v>10379190076</v>
      </c>
    </row>
    <row r="173" spans="1:17" x14ac:dyDescent="0.25">
      <c r="A173" s="42" t="s">
        <v>45</v>
      </c>
      <c r="B173" s="43" t="s">
        <v>46</v>
      </c>
      <c r="C173" s="44" t="s">
        <v>183</v>
      </c>
      <c r="D173" s="42" t="s">
        <v>29</v>
      </c>
      <c r="E173" s="42" t="s">
        <v>216</v>
      </c>
      <c r="F173" s="42" t="s">
        <v>217</v>
      </c>
      <c r="G173" s="42" t="s">
        <v>221</v>
      </c>
      <c r="H173" s="42"/>
      <c r="I173" s="42"/>
      <c r="J173" s="42"/>
      <c r="K173" s="42"/>
      <c r="L173" s="42"/>
      <c r="M173" s="42" t="s">
        <v>24</v>
      </c>
      <c r="N173" s="42">
        <v>27</v>
      </c>
      <c r="O173" s="42" t="s">
        <v>25</v>
      </c>
      <c r="P173" s="43" t="s">
        <v>184</v>
      </c>
      <c r="Q173" s="65">
        <v>302461967</v>
      </c>
    </row>
    <row r="174" spans="1:17" x14ac:dyDescent="0.25">
      <c r="A174" s="42" t="s">
        <v>45</v>
      </c>
      <c r="B174" s="43" t="s">
        <v>46</v>
      </c>
      <c r="C174" s="44" t="s">
        <v>185</v>
      </c>
      <c r="D174" s="42" t="s">
        <v>29</v>
      </c>
      <c r="E174" s="42" t="s">
        <v>216</v>
      </c>
      <c r="F174" s="42" t="s">
        <v>217</v>
      </c>
      <c r="G174" s="42" t="s">
        <v>222</v>
      </c>
      <c r="H174" s="42"/>
      <c r="I174" s="42"/>
      <c r="J174" s="42"/>
      <c r="K174" s="42"/>
      <c r="L174" s="42"/>
      <c r="M174" s="42" t="s">
        <v>24</v>
      </c>
      <c r="N174" s="42">
        <v>27</v>
      </c>
      <c r="O174" s="42" t="s">
        <v>25</v>
      </c>
      <c r="P174" s="43" t="s">
        <v>186</v>
      </c>
      <c r="Q174" s="65">
        <v>7073393811</v>
      </c>
    </row>
    <row r="175" spans="1:17" x14ac:dyDescent="0.25">
      <c r="A175" s="42" t="s">
        <v>45</v>
      </c>
      <c r="B175" s="43" t="s">
        <v>46</v>
      </c>
      <c r="C175" s="44" t="s">
        <v>168</v>
      </c>
      <c r="D175" s="42" t="s">
        <v>29</v>
      </c>
      <c r="E175" s="42" t="s">
        <v>216</v>
      </c>
      <c r="F175" s="42" t="s">
        <v>217</v>
      </c>
      <c r="G175" s="42" t="s">
        <v>223</v>
      </c>
      <c r="H175" s="42"/>
      <c r="I175" s="42"/>
      <c r="J175" s="42"/>
      <c r="K175" s="42"/>
      <c r="L175" s="42"/>
      <c r="M175" s="42" t="s">
        <v>30</v>
      </c>
      <c r="N175" s="42">
        <v>10</v>
      </c>
      <c r="O175" s="42" t="s">
        <v>25</v>
      </c>
      <c r="P175" s="43" t="s">
        <v>169</v>
      </c>
      <c r="Q175" s="65">
        <v>152475721155</v>
      </c>
    </row>
    <row r="176" spans="1:17" x14ac:dyDescent="0.25">
      <c r="A176" s="42" t="s">
        <v>45</v>
      </c>
      <c r="B176" s="43" t="s">
        <v>46</v>
      </c>
      <c r="C176" s="44" t="s">
        <v>168</v>
      </c>
      <c r="D176" s="42" t="s">
        <v>29</v>
      </c>
      <c r="E176" s="42" t="s">
        <v>216</v>
      </c>
      <c r="F176" s="42" t="s">
        <v>217</v>
      </c>
      <c r="G176" s="42" t="s">
        <v>223</v>
      </c>
      <c r="H176" s="42"/>
      <c r="I176" s="42"/>
      <c r="J176" s="42"/>
      <c r="K176" s="42"/>
      <c r="L176" s="42"/>
      <c r="M176" s="42" t="s">
        <v>24</v>
      </c>
      <c r="N176" s="42">
        <v>27</v>
      </c>
      <c r="O176" s="42" t="s">
        <v>25</v>
      </c>
      <c r="P176" s="43" t="s">
        <v>169</v>
      </c>
      <c r="Q176" s="65">
        <v>541508940</v>
      </c>
    </row>
    <row r="177" spans="1:17" x14ac:dyDescent="0.25">
      <c r="A177" s="42" t="s">
        <v>45</v>
      </c>
      <c r="B177" s="43" t="s">
        <v>46</v>
      </c>
      <c r="C177" s="44" t="s">
        <v>224</v>
      </c>
      <c r="D177" s="42" t="s">
        <v>29</v>
      </c>
      <c r="E177" s="42" t="s">
        <v>216</v>
      </c>
      <c r="F177" s="42" t="s">
        <v>217</v>
      </c>
      <c r="G177" s="42" t="s">
        <v>225</v>
      </c>
      <c r="H177" s="42" t="s">
        <v>1</v>
      </c>
      <c r="I177" s="42" t="s">
        <v>1</v>
      </c>
      <c r="J177" s="42" t="s">
        <v>1</v>
      </c>
      <c r="K177" s="42" t="s">
        <v>1</v>
      </c>
      <c r="L177" s="42" t="s">
        <v>1</v>
      </c>
      <c r="M177" s="42" t="s">
        <v>24</v>
      </c>
      <c r="N177" s="42">
        <v>27</v>
      </c>
      <c r="O177" s="42" t="s">
        <v>25</v>
      </c>
      <c r="P177" s="43" t="s">
        <v>226</v>
      </c>
      <c r="Q177" s="65">
        <v>7851725835</v>
      </c>
    </row>
    <row r="178" spans="1:17" x14ac:dyDescent="0.25">
      <c r="A178" s="42" t="s">
        <v>45</v>
      </c>
      <c r="B178" s="43" t="s">
        <v>46</v>
      </c>
      <c r="C178" s="44" t="s">
        <v>227</v>
      </c>
      <c r="D178" s="42" t="s">
        <v>29</v>
      </c>
      <c r="E178" s="42" t="s">
        <v>216</v>
      </c>
      <c r="F178" s="42" t="s">
        <v>217</v>
      </c>
      <c r="G178" s="42" t="s">
        <v>228</v>
      </c>
      <c r="H178" s="42" t="s">
        <v>1</v>
      </c>
      <c r="I178" s="42" t="s">
        <v>1</v>
      </c>
      <c r="J178" s="42" t="s">
        <v>1</v>
      </c>
      <c r="K178" s="42" t="s">
        <v>1</v>
      </c>
      <c r="L178" s="42" t="s">
        <v>1</v>
      </c>
      <c r="M178" s="42" t="s">
        <v>24</v>
      </c>
      <c r="N178" s="42">
        <v>27</v>
      </c>
      <c r="O178" s="42" t="s">
        <v>25</v>
      </c>
      <c r="P178" s="43" t="s">
        <v>229</v>
      </c>
      <c r="Q178" s="65">
        <v>3412859255</v>
      </c>
    </row>
    <row r="179" spans="1:17" x14ac:dyDescent="0.25">
      <c r="A179" s="42" t="s">
        <v>45</v>
      </c>
      <c r="B179" s="43" t="s">
        <v>46</v>
      </c>
      <c r="C179" s="44" t="s">
        <v>187</v>
      </c>
      <c r="D179" s="42" t="s">
        <v>29</v>
      </c>
      <c r="E179" s="42" t="s">
        <v>230</v>
      </c>
      <c r="F179" s="42" t="s">
        <v>217</v>
      </c>
      <c r="G179" s="42" t="s">
        <v>231</v>
      </c>
      <c r="H179" s="42"/>
      <c r="I179" s="42"/>
      <c r="J179" s="42"/>
      <c r="K179" s="42"/>
      <c r="L179" s="42"/>
      <c r="M179" s="42" t="s">
        <v>24</v>
      </c>
      <c r="N179" s="42">
        <v>27</v>
      </c>
      <c r="O179" s="42" t="s">
        <v>25</v>
      </c>
      <c r="P179" s="43" t="s">
        <v>188</v>
      </c>
      <c r="Q179" s="65">
        <v>173854180</v>
      </c>
    </row>
    <row r="180" spans="1:17" x14ac:dyDescent="0.25">
      <c r="A180" s="42" t="s">
        <v>45</v>
      </c>
      <c r="B180" s="43" t="s">
        <v>46</v>
      </c>
      <c r="C180" s="44" t="s">
        <v>189</v>
      </c>
      <c r="D180" s="42" t="s">
        <v>29</v>
      </c>
      <c r="E180" s="42" t="s">
        <v>230</v>
      </c>
      <c r="F180" s="42" t="s">
        <v>217</v>
      </c>
      <c r="G180" s="42" t="s">
        <v>232</v>
      </c>
      <c r="H180" s="42"/>
      <c r="I180" s="42"/>
      <c r="J180" s="42"/>
      <c r="K180" s="42"/>
      <c r="L180" s="42"/>
      <c r="M180" s="42" t="s">
        <v>24</v>
      </c>
      <c r="N180" s="42">
        <v>27</v>
      </c>
      <c r="O180" s="42" t="s">
        <v>25</v>
      </c>
      <c r="P180" s="43" t="s">
        <v>190</v>
      </c>
      <c r="Q180" s="65">
        <v>1136401797</v>
      </c>
    </row>
    <row r="181" spans="1:17" x14ac:dyDescent="0.25">
      <c r="A181" s="42" t="s">
        <v>47</v>
      </c>
      <c r="B181" s="43" t="s">
        <v>48</v>
      </c>
      <c r="C181" s="44" t="s">
        <v>245</v>
      </c>
      <c r="D181" s="42" t="s">
        <v>22</v>
      </c>
      <c r="E181" s="42" t="s">
        <v>205</v>
      </c>
      <c r="F181" s="42"/>
      <c r="G181" s="42"/>
      <c r="H181" s="42"/>
      <c r="I181" s="42"/>
      <c r="J181" s="42"/>
      <c r="K181" s="42"/>
      <c r="L181" s="42"/>
      <c r="M181" s="42" t="s">
        <v>24</v>
      </c>
      <c r="N181" s="42">
        <v>27</v>
      </c>
      <c r="O181" s="42" t="s">
        <v>25</v>
      </c>
      <c r="P181" s="43" t="s">
        <v>246</v>
      </c>
      <c r="Q181" s="65">
        <v>114133464</v>
      </c>
    </row>
    <row r="182" spans="1:17" x14ac:dyDescent="0.25">
      <c r="A182" s="42" t="s">
        <v>47</v>
      </c>
      <c r="B182" s="43" t="s">
        <v>48</v>
      </c>
      <c r="C182" s="44" t="s">
        <v>162</v>
      </c>
      <c r="D182" s="42" t="s">
        <v>22</v>
      </c>
      <c r="E182" s="42" t="s">
        <v>215</v>
      </c>
      <c r="F182" s="42" t="s">
        <v>204</v>
      </c>
      <c r="G182" s="42"/>
      <c r="H182" s="42"/>
      <c r="I182" s="42"/>
      <c r="J182" s="42"/>
      <c r="K182" s="42"/>
      <c r="L182" s="42"/>
      <c r="M182" s="42" t="s">
        <v>24</v>
      </c>
      <c r="N182" s="42">
        <v>27</v>
      </c>
      <c r="O182" s="42" t="s">
        <v>25</v>
      </c>
      <c r="P182" s="43" t="s">
        <v>163</v>
      </c>
      <c r="Q182" s="65">
        <v>44155000</v>
      </c>
    </row>
    <row r="183" spans="1:17" x14ac:dyDescent="0.25">
      <c r="A183" s="42" t="s">
        <v>47</v>
      </c>
      <c r="B183" s="43" t="s">
        <v>48</v>
      </c>
      <c r="C183" s="44" t="s">
        <v>181</v>
      </c>
      <c r="D183" s="42" t="s">
        <v>29</v>
      </c>
      <c r="E183" s="42" t="s">
        <v>216</v>
      </c>
      <c r="F183" s="42" t="s">
        <v>217</v>
      </c>
      <c r="G183" s="42" t="s">
        <v>218</v>
      </c>
      <c r="H183" s="42"/>
      <c r="I183" s="42"/>
      <c r="J183" s="42"/>
      <c r="K183" s="42"/>
      <c r="L183" s="42"/>
      <c r="M183" s="42" t="s">
        <v>24</v>
      </c>
      <c r="N183" s="42">
        <v>27</v>
      </c>
      <c r="O183" s="42" t="s">
        <v>25</v>
      </c>
      <c r="P183" s="43" t="s">
        <v>182</v>
      </c>
      <c r="Q183" s="65">
        <v>3775674998</v>
      </c>
    </row>
    <row r="184" spans="1:17" x14ac:dyDescent="0.25">
      <c r="A184" s="42" t="s">
        <v>47</v>
      </c>
      <c r="B184" s="43" t="s">
        <v>48</v>
      </c>
      <c r="C184" s="44" t="s">
        <v>164</v>
      </c>
      <c r="D184" s="42" t="s">
        <v>29</v>
      </c>
      <c r="E184" s="42" t="s">
        <v>216</v>
      </c>
      <c r="F184" s="42" t="s">
        <v>217</v>
      </c>
      <c r="G184" s="42" t="s">
        <v>219</v>
      </c>
      <c r="H184" s="42"/>
      <c r="I184" s="42"/>
      <c r="J184" s="42"/>
      <c r="K184" s="42"/>
      <c r="L184" s="42"/>
      <c r="M184" s="42" t="s">
        <v>30</v>
      </c>
      <c r="N184" s="42">
        <v>16</v>
      </c>
      <c r="O184" s="42" t="s">
        <v>25</v>
      </c>
      <c r="P184" s="43" t="s">
        <v>165</v>
      </c>
      <c r="Q184" s="65">
        <v>1062437124</v>
      </c>
    </row>
    <row r="185" spans="1:17" x14ac:dyDescent="0.25">
      <c r="A185" s="42" t="s">
        <v>47</v>
      </c>
      <c r="B185" s="43" t="s">
        <v>48</v>
      </c>
      <c r="C185" s="44" t="s">
        <v>164</v>
      </c>
      <c r="D185" s="42" t="s">
        <v>29</v>
      </c>
      <c r="E185" s="42" t="s">
        <v>216</v>
      </c>
      <c r="F185" s="42" t="s">
        <v>217</v>
      </c>
      <c r="G185" s="42" t="s">
        <v>219</v>
      </c>
      <c r="H185" s="42"/>
      <c r="I185" s="42"/>
      <c r="J185" s="42"/>
      <c r="K185" s="42"/>
      <c r="L185" s="42"/>
      <c r="M185" s="42" t="s">
        <v>24</v>
      </c>
      <c r="N185" s="42">
        <v>27</v>
      </c>
      <c r="O185" s="42" t="s">
        <v>25</v>
      </c>
      <c r="P185" s="43" t="s">
        <v>165</v>
      </c>
      <c r="Q185" s="65">
        <v>527104076</v>
      </c>
    </row>
    <row r="186" spans="1:17" x14ac:dyDescent="0.25">
      <c r="A186" s="42" t="s">
        <v>47</v>
      </c>
      <c r="B186" s="43" t="s">
        <v>48</v>
      </c>
      <c r="C186" s="44" t="s">
        <v>166</v>
      </c>
      <c r="D186" s="42" t="s">
        <v>29</v>
      </c>
      <c r="E186" s="42" t="s">
        <v>216</v>
      </c>
      <c r="F186" s="42" t="s">
        <v>217</v>
      </c>
      <c r="G186" s="42" t="s">
        <v>220</v>
      </c>
      <c r="H186" s="42"/>
      <c r="I186" s="42"/>
      <c r="J186" s="42"/>
      <c r="K186" s="42"/>
      <c r="L186" s="42"/>
      <c r="M186" s="42" t="s">
        <v>30</v>
      </c>
      <c r="N186" s="42">
        <v>10</v>
      </c>
      <c r="O186" s="42" t="s">
        <v>25</v>
      </c>
      <c r="P186" s="43" t="s">
        <v>167</v>
      </c>
      <c r="Q186" s="65">
        <v>308356883</v>
      </c>
    </row>
    <row r="187" spans="1:17" x14ac:dyDescent="0.25">
      <c r="A187" s="42" t="s">
        <v>47</v>
      </c>
      <c r="B187" s="43" t="s">
        <v>48</v>
      </c>
      <c r="C187" s="44" t="s">
        <v>166</v>
      </c>
      <c r="D187" s="42" t="s">
        <v>29</v>
      </c>
      <c r="E187" s="42" t="s">
        <v>216</v>
      </c>
      <c r="F187" s="42" t="s">
        <v>217</v>
      </c>
      <c r="G187" s="42" t="s">
        <v>220</v>
      </c>
      <c r="H187" s="42"/>
      <c r="I187" s="42"/>
      <c r="J187" s="42"/>
      <c r="K187" s="42"/>
      <c r="L187" s="42"/>
      <c r="M187" s="42" t="s">
        <v>24</v>
      </c>
      <c r="N187" s="42">
        <v>21</v>
      </c>
      <c r="O187" s="42" t="s">
        <v>25</v>
      </c>
      <c r="P187" s="43" t="s">
        <v>167</v>
      </c>
      <c r="Q187" s="65">
        <v>63121077</v>
      </c>
    </row>
    <row r="188" spans="1:17" x14ac:dyDescent="0.25">
      <c r="A188" s="42" t="s">
        <v>47</v>
      </c>
      <c r="B188" s="43" t="s">
        <v>48</v>
      </c>
      <c r="C188" s="44" t="s">
        <v>166</v>
      </c>
      <c r="D188" s="42" t="s">
        <v>29</v>
      </c>
      <c r="E188" s="42" t="s">
        <v>216</v>
      </c>
      <c r="F188" s="42" t="s">
        <v>217</v>
      </c>
      <c r="G188" s="42" t="s">
        <v>220</v>
      </c>
      <c r="H188" s="42"/>
      <c r="I188" s="42"/>
      <c r="J188" s="42"/>
      <c r="K188" s="42"/>
      <c r="L188" s="42"/>
      <c r="M188" s="42" t="s">
        <v>24</v>
      </c>
      <c r="N188" s="42">
        <v>27</v>
      </c>
      <c r="O188" s="42" t="s">
        <v>25</v>
      </c>
      <c r="P188" s="43" t="s">
        <v>167</v>
      </c>
      <c r="Q188" s="65">
        <v>9571263963</v>
      </c>
    </row>
    <row r="189" spans="1:17" x14ac:dyDescent="0.25">
      <c r="A189" s="42" t="s">
        <v>47</v>
      </c>
      <c r="B189" s="43" t="s">
        <v>48</v>
      </c>
      <c r="C189" s="44" t="s">
        <v>183</v>
      </c>
      <c r="D189" s="42" t="s">
        <v>29</v>
      </c>
      <c r="E189" s="42" t="s">
        <v>216</v>
      </c>
      <c r="F189" s="42" t="s">
        <v>217</v>
      </c>
      <c r="G189" s="42" t="s">
        <v>221</v>
      </c>
      <c r="H189" s="42"/>
      <c r="I189" s="42"/>
      <c r="J189" s="42"/>
      <c r="K189" s="42"/>
      <c r="L189" s="42"/>
      <c r="M189" s="42" t="s">
        <v>24</v>
      </c>
      <c r="N189" s="42">
        <v>27</v>
      </c>
      <c r="O189" s="42" t="s">
        <v>25</v>
      </c>
      <c r="P189" s="43" t="s">
        <v>184</v>
      </c>
      <c r="Q189" s="65">
        <v>218922333</v>
      </c>
    </row>
    <row r="190" spans="1:17" x14ac:dyDescent="0.25">
      <c r="A190" s="42" t="s">
        <v>47</v>
      </c>
      <c r="B190" s="43" t="s">
        <v>48</v>
      </c>
      <c r="C190" s="44" t="s">
        <v>185</v>
      </c>
      <c r="D190" s="42" t="s">
        <v>29</v>
      </c>
      <c r="E190" s="42" t="s">
        <v>216</v>
      </c>
      <c r="F190" s="42" t="s">
        <v>217</v>
      </c>
      <c r="G190" s="42" t="s">
        <v>222</v>
      </c>
      <c r="H190" s="42"/>
      <c r="I190" s="42"/>
      <c r="J190" s="42"/>
      <c r="K190" s="42"/>
      <c r="L190" s="42"/>
      <c r="M190" s="42" t="s">
        <v>24</v>
      </c>
      <c r="N190" s="42">
        <v>27</v>
      </c>
      <c r="O190" s="42" t="s">
        <v>25</v>
      </c>
      <c r="P190" s="43" t="s">
        <v>186</v>
      </c>
      <c r="Q190" s="65">
        <v>4698103207</v>
      </c>
    </row>
    <row r="191" spans="1:17" x14ac:dyDescent="0.25">
      <c r="A191" s="42" t="s">
        <v>47</v>
      </c>
      <c r="B191" s="43" t="s">
        <v>48</v>
      </c>
      <c r="C191" s="44" t="s">
        <v>168</v>
      </c>
      <c r="D191" s="42" t="s">
        <v>29</v>
      </c>
      <c r="E191" s="42" t="s">
        <v>216</v>
      </c>
      <c r="F191" s="42" t="s">
        <v>217</v>
      </c>
      <c r="G191" s="42" t="s">
        <v>223</v>
      </c>
      <c r="H191" s="42"/>
      <c r="I191" s="42"/>
      <c r="J191" s="42"/>
      <c r="K191" s="42"/>
      <c r="L191" s="42"/>
      <c r="M191" s="42" t="s">
        <v>30</v>
      </c>
      <c r="N191" s="42">
        <v>10</v>
      </c>
      <c r="O191" s="42" t="s">
        <v>25</v>
      </c>
      <c r="P191" s="43" t="s">
        <v>169</v>
      </c>
      <c r="Q191" s="65">
        <v>143468483574</v>
      </c>
    </row>
    <row r="192" spans="1:17" x14ac:dyDescent="0.25">
      <c r="A192" s="42" t="s">
        <v>47</v>
      </c>
      <c r="B192" s="43" t="s">
        <v>48</v>
      </c>
      <c r="C192" s="44" t="s">
        <v>168</v>
      </c>
      <c r="D192" s="42" t="s">
        <v>29</v>
      </c>
      <c r="E192" s="42" t="s">
        <v>216</v>
      </c>
      <c r="F192" s="42" t="s">
        <v>217</v>
      </c>
      <c r="G192" s="42" t="s">
        <v>223</v>
      </c>
      <c r="H192" s="42"/>
      <c r="I192" s="42"/>
      <c r="J192" s="42"/>
      <c r="K192" s="42"/>
      <c r="L192" s="42"/>
      <c r="M192" s="42" t="s">
        <v>30</v>
      </c>
      <c r="N192" s="42">
        <v>11</v>
      </c>
      <c r="O192" s="42" t="s">
        <v>25</v>
      </c>
      <c r="P192" s="43" t="s">
        <v>169</v>
      </c>
      <c r="Q192" s="65">
        <v>17702177</v>
      </c>
    </row>
    <row r="193" spans="1:17" x14ac:dyDescent="0.25">
      <c r="A193" s="42" t="s">
        <v>47</v>
      </c>
      <c r="B193" s="43" t="s">
        <v>48</v>
      </c>
      <c r="C193" s="44" t="s">
        <v>168</v>
      </c>
      <c r="D193" s="42" t="s">
        <v>29</v>
      </c>
      <c r="E193" s="42" t="s">
        <v>216</v>
      </c>
      <c r="F193" s="42" t="s">
        <v>217</v>
      </c>
      <c r="G193" s="42" t="s">
        <v>223</v>
      </c>
      <c r="H193" s="42"/>
      <c r="I193" s="42"/>
      <c r="J193" s="42"/>
      <c r="K193" s="42"/>
      <c r="L193" s="42"/>
      <c r="M193" s="42" t="s">
        <v>24</v>
      </c>
      <c r="N193" s="42">
        <v>27</v>
      </c>
      <c r="O193" s="42" t="s">
        <v>25</v>
      </c>
      <c r="P193" s="43" t="s">
        <v>169</v>
      </c>
      <c r="Q193" s="65">
        <v>1244350045</v>
      </c>
    </row>
    <row r="194" spans="1:17" x14ac:dyDescent="0.25">
      <c r="A194" s="42" t="s">
        <v>47</v>
      </c>
      <c r="B194" s="43" t="s">
        <v>48</v>
      </c>
      <c r="C194" s="44" t="s">
        <v>224</v>
      </c>
      <c r="D194" s="42" t="s">
        <v>29</v>
      </c>
      <c r="E194" s="42" t="s">
        <v>216</v>
      </c>
      <c r="F194" s="42" t="s">
        <v>217</v>
      </c>
      <c r="G194" s="42" t="s">
        <v>225</v>
      </c>
      <c r="H194" s="42" t="s">
        <v>1</v>
      </c>
      <c r="I194" s="42" t="s">
        <v>1</v>
      </c>
      <c r="J194" s="42" t="s">
        <v>1</v>
      </c>
      <c r="K194" s="42" t="s">
        <v>1</v>
      </c>
      <c r="L194" s="42" t="s">
        <v>1</v>
      </c>
      <c r="M194" s="42" t="s">
        <v>24</v>
      </c>
      <c r="N194" s="42">
        <v>27</v>
      </c>
      <c r="O194" s="42" t="s">
        <v>25</v>
      </c>
      <c r="P194" s="43" t="s">
        <v>226</v>
      </c>
      <c r="Q194" s="65">
        <v>3989115260</v>
      </c>
    </row>
    <row r="195" spans="1:17" x14ac:dyDescent="0.25">
      <c r="A195" s="42" t="s">
        <v>47</v>
      </c>
      <c r="B195" s="43" t="s">
        <v>48</v>
      </c>
      <c r="C195" s="44" t="s">
        <v>227</v>
      </c>
      <c r="D195" s="42" t="s">
        <v>29</v>
      </c>
      <c r="E195" s="42" t="s">
        <v>216</v>
      </c>
      <c r="F195" s="42" t="s">
        <v>217</v>
      </c>
      <c r="G195" s="42" t="s">
        <v>228</v>
      </c>
      <c r="H195" s="42" t="s">
        <v>1</v>
      </c>
      <c r="I195" s="42" t="s">
        <v>1</v>
      </c>
      <c r="J195" s="42" t="s">
        <v>1</v>
      </c>
      <c r="K195" s="42" t="s">
        <v>1</v>
      </c>
      <c r="L195" s="42" t="s">
        <v>1</v>
      </c>
      <c r="M195" s="42" t="s">
        <v>24</v>
      </c>
      <c r="N195" s="42">
        <v>27</v>
      </c>
      <c r="O195" s="42" t="s">
        <v>25</v>
      </c>
      <c r="P195" s="43" t="s">
        <v>229</v>
      </c>
      <c r="Q195" s="65">
        <v>2334462470</v>
      </c>
    </row>
    <row r="196" spans="1:17" x14ac:dyDescent="0.25">
      <c r="A196" s="42" t="s">
        <v>47</v>
      </c>
      <c r="B196" s="43" t="s">
        <v>48</v>
      </c>
      <c r="C196" s="44" t="s">
        <v>187</v>
      </c>
      <c r="D196" s="42" t="s">
        <v>29</v>
      </c>
      <c r="E196" s="42" t="s">
        <v>230</v>
      </c>
      <c r="F196" s="42" t="s">
        <v>217</v>
      </c>
      <c r="G196" s="42" t="s">
        <v>231</v>
      </c>
      <c r="H196" s="42"/>
      <c r="I196" s="42"/>
      <c r="J196" s="42"/>
      <c r="K196" s="42"/>
      <c r="L196" s="42"/>
      <c r="M196" s="42" t="s">
        <v>24</v>
      </c>
      <c r="N196" s="42">
        <v>27</v>
      </c>
      <c r="O196" s="42" t="s">
        <v>25</v>
      </c>
      <c r="P196" s="43" t="s">
        <v>188</v>
      </c>
      <c r="Q196" s="65">
        <v>59586690</v>
      </c>
    </row>
    <row r="197" spans="1:17" x14ac:dyDescent="0.25">
      <c r="A197" s="42" t="s">
        <v>47</v>
      </c>
      <c r="B197" s="43" t="s">
        <v>48</v>
      </c>
      <c r="C197" s="44" t="s">
        <v>189</v>
      </c>
      <c r="D197" s="42" t="s">
        <v>29</v>
      </c>
      <c r="E197" s="42" t="s">
        <v>230</v>
      </c>
      <c r="F197" s="42" t="s">
        <v>217</v>
      </c>
      <c r="G197" s="42" t="s">
        <v>232</v>
      </c>
      <c r="H197" s="42"/>
      <c r="I197" s="42"/>
      <c r="J197" s="42"/>
      <c r="K197" s="42"/>
      <c r="L197" s="42"/>
      <c r="M197" s="42" t="s">
        <v>24</v>
      </c>
      <c r="N197" s="42">
        <v>27</v>
      </c>
      <c r="O197" s="42" t="s">
        <v>25</v>
      </c>
      <c r="P197" s="43" t="s">
        <v>190</v>
      </c>
      <c r="Q197" s="65">
        <v>771091453</v>
      </c>
    </row>
    <row r="198" spans="1:17" x14ac:dyDescent="0.25">
      <c r="A198" s="42" t="s">
        <v>49</v>
      </c>
      <c r="B198" s="43" t="s">
        <v>50</v>
      </c>
      <c r="C198" s="44" t="s">
        <v>245</v>
      </c>
      <c r="D198" s="42" t="s">
        <v>22</v>
      </c>
      <c r="E198" s="42" t="s">
        <v>205</v>
      </c>
      <c r="F198" s="42"/>
      <c r="G198" s="42"/>
      <c r="H198" s="42"/>
      <c r="I198" s="42"/>
      <c r="J198" s="42"/>
      <c r="K198" s="42"/>
      <c r="L198" s="42"/>
      <c r="M198" s="42" t="s">
        <v>24</v>
      </c>
      <c r="N198" s="42">
        <v>27</v>
      </c>
      <c r="O198" s="42" t="s">
        <v>25</v>
      </c>
      <c r="P198" s="43" t="s">
        <v>246</v>
      </c>
      <c r="Q198" s="65">
        <v>159683874</v>
      </c>
    </row>
    <row r="199" spans="1:17" x14ac:dyDescent="0.25">
      <c r="A199" s="42" t="s">
        <v>49</v>
      </c>
      <c r="B199" s="43" t="s">
        <v>50</v>
      </c>
      <c r="C199" s="44" t="s">
        <v>162</v>
      </c>
      <c r="D199" s="42" t="s">
        <v>22</v>
      </c>
      <c r="E199" s="42" t="s">
        <v>215</v>
      </c>
      <c r="F199" s="42" t="s">
        <v>204</v>
      </c>
      <c r="G199" s="42"/>
      <c r="H199" s="42"/>
      <c r="I199" s="42"/>
      <c r="J199" s="42"/>
      <c r="K199" s="42"/>
      <c r="L199" s="42"/>
      <c r="M199" s="42" t="s">
        <v>24</v>
      </c>
      <c r="N199" s="42">
        <v>27</v>
      </c>
      <c r="O199" s="42" t="s">
        <v>25</v>
      </c>
      <c r="P199" s="43" t="s">
        <v>163</v>
      </c>
      <c r="Q199" s="65">
        <v>60052000</v>
      </c>
    </row>
    <row r="200" spans="1:17" x14ac:dyDescent="0.25">
      <c r="A200" s="42" t="s">
        <v>49</v>
      </c>
      <c r="B200" s="43" t="s">
        <v>50</v>
      </c>
      <c r="C200" s="44" t="s">
        <v>181</v>
      </c>
      <c r="D200" s="42" t="s">
        <v>29</v>
      </c>
      <c r="E200" s="42" t="s">
        <v>216</v>
      </c>
      <c r="F200" s="42" t="s">
        <v>217</v>
      </c>
      <c r="G200" s="42" t="s">
        <v>218</v>
      </c>
      <c r="H200" s="42"/>
      <c r="I200" s="42"/>
      <c r="J200" s="42"/>
      <c r="K200" s="42"/>
      <c r="L200" s="42"/>
      <c r="M200" s="42" t="s">
        <v>24</v>
      </c>
      <c r="N200" s="42">
        <v>27</v>
      </c>
      <c r="O200" s="42" t="s">
        <v>25</v>
      </c>
      <c r="P200" s="43" t="s">
        <v>182</v>
      </c>
      <c r="Q200" s="65">
        <v>1731415012</v>
      </c>
    </row>
    <row r="201" spans="1:17" x14ac:dyDescent="0.25">
      <c r="A201" s="42" t="s">
        <v>49</v>
      </c>
      <c r="B201" s="43" t="s">
        <v>50</v>
      </c>
      <c r="C201" s="44" t="s">
        <v>164</v>
      </c>
      <c r="D201" s="42" t="s">
        <v>29</v>
      </c>
      <c r="E201" s="42" t="s">
        <v>216</v>
      </c>
      <c r="F201" s="42" t="s">
        <v>217</v>
      </c>
      <c r="G201" s="42" t="s">
        <v>219</v>
      </c>
      <c r="H201" s="42"/>
      <c r="I201" s="42"/>
      <c r="J201" s="42"/>
      <c r="K201" s="42"/>
      <c r="L201" s="42"/>
      <c r="M201" s="42" t="s">
        <v>30</v>
      </c>
      <c r="N201" s="42">
        <v>16</v>
      </c>
      <c r="O201" s="42" t="s">
        <v>25</v>
      </c>
      <c r="P201" s="43" t="s">
        <v>165</v>
      </c>
      <c r="Q201" s="65">
        <v>1186396358</v>
      </c>
    </row>
    <row r="202" spans="1:17" x14ac:dyDescent="0.25">
      <c r="A202" s="42" t="s">
        <v>49</v>
      </c>
      <c r="B202" s="43" t="s">
        <v>50</v>
      </c>
      <c r="C202" s="44" t="s">
        <v>164</v>
      </c>
      <c r="D202" s="42" t="s">
        <v>29</v>
      </c>
      <c r="E202" s="42" t="s">
        <v>216</v>
      </c>
      <c r="F202" s="42" t="s">
        <v>217</v>
      </c>
      <c r="G202" s="42" t="s">
        <v>219</v>
      </c>
      <c r="H202" s="42"/>
      <c r="I202" s="42"/>
      <c r="J202" s="42"/>
      <c r="K202" s="42"/>
      <c r="L202" s="42"/>
      <c r="M202" s="42" t="s">
        <v>24</v>
      </c>
      <c r="N202" s="42">
        <v>27</v>
      </c>
      <c r="O202" s="42" t="s">
        <v>25</v>
      </c>
      <c r="P202" s="43" t="s">
        <v>165</v>
      </c>
      <c r="Q202" s="65">
        <v>289296489</v>
      </c>
    </row>
    <row r="203" spans="1:17" x14ac:dyDescent="0.25">
      <c r="A203" s="42" t="s">
        <v>49</v>
      </c>
      <c r="B203" s="43" t="s">
        <v>50</v>
      </c>
      <c r="C203" s="44" t="s">
        <v>166</v>
      </c>
      <c r="D203" s="42" t="s">
        <v>29</v>
      </c>
      <c r="E203" s="42" t="s">
        <v>216</v>
      </c>
      <c r="F203" s="42" t="s">
        <v>217</v>
      </c>
      <c r="G203" s="42" t="s">
        <v>220</v>
      </c>
      <c r="H203" s="42"/>
      <c r="I203" s="42"/>
      <c r="J203" s="42"/>
      <c r="K203" s="42"/>
      <c r="L203" s="42"/>
      <c r="M203" s="42" t="s">
        <v>30</v>
      </c>
      <c r="N203" s="42">
        <v>10</v>
      </c>
      <c r="O203" s="42" t="s">
        <v>25</v>
      </c>
      <c r="P203" s="43" t="s">
        <v>167</v>
      </c>
      <c r="Q203" s="65">
        <v>50625757</v>
      </c>
    </row>
    <row r="204" spans="1:17" x14ac:dyDescent="0.25">
      <c r="A204" s="42" t="s">
        <v>49</v>
      </c>
      <c r="B204" s="43" t="s">
        <v>50</v>
      </c>
      <c r="C204" s="44" t="s">
        <v>166</v>
      </c>
      <c r="D204" s="42" t="s">
        <v>29</v>
      </c>
      <c r="E204" s="42" t="s">
        <v>216</v>
      </c>
      <c r="F204" s="42" t="s">
        <v>217</v>
      </c>
      <c r="G204" s="42" t="s">
        <v>220</v>
      </c>
      <c r="H204" s="42"/>
      <c r="I204" s="42"/>
      <c r="J204" s="42"/>
      <c r="K204" s="42"/>
      <c r="L204" s="42"/>
      <c r="M204" s="42" t="s">
        <v>24</v>
      </c>
      <c r="N204" s="42">
        <v>21</v>
      </c>
      <c r="O204" s="42" t="s">
        <v>25</v>
      </c>
      <c r="P204" s="43" t="s">
        <v>167</v>
      </c>
      <c r="Q204" s="65">
        <v>90719806</v>
      </c>
    </row>
    <row r="205" spans="1:17" x14ac:dyDescent="0.25">
      <c r="A205" s="42" t="s">
        <v>49</v>
      </c>
      <c r="B205" s="43" t="s">
        <v>50</v>
      </c>
      <c r="C205" s="44" t="s">
        <v>166</v>
      </c>
      <c r="D205" s="42" t="s">
        <v>29</v>
      </c>
      <c r="E205" s="42" t="s">
        <v>216</v>
      </c>
      <c r="F205" s="42" t="s">
        <v>217</v>
      </c>
      <c r="G205" s="42" t="s">
        <v>220</v>
      </c>
      <c r="H205" s="42"/>
      <c r="I205" s="42"/>
      <c r="J205" s="42"/>
      <c r="K205" s="42"/>
      <c r="L205" s="42"/>
      <c r="M205" s="42" t="s">
        <v>24</v>
      </c>
      <c r="N205" s="42">
        <v>27</v>
      </c>
      <c r="O205" s="42" t="s">
        <v>25</v>
      </c>
      <c r="P205" s="43" t="s">
        <v>167</v>
      </c>
      <c r="Q205" s="65">
        <v>8511205877</v>
      </c>
    </row>
    <row r="206" spans="1:17" x14ac:dyDescent="0.25">
      <c r="A206" s="42" t="s">
        <v>49</v>
      </c>
      <c r="B206" s="43" t="s">
        <v>50</v>
      </c>
      <c r="C206" s="44" t="s">
        <v>183</v>
      </c>
      <c r="D206" s="42" t="s">
        <v>29</v>
      </c>
      <c r="E206" s="42" t="s">
        <v>216</v>
      </c>
      <c r="F206" s="42" t="s">
        <v>217</v>
      </c>
      <c r="G206" s="42" t="s">
        <v>221</v>
      </c>
      <c r="H206" s="42"/>
      <c r="I206" s="42"/>
      <c r="J206" s="42"/>
      <c r="K206" s="42"/>
      <c r="L206" s="42"/>
      <c r="M206" s="42" t="s">
        <v>24</v>
      </c>
      <c r="N206" s="42">
        <v>27</v>
      </c>
      <c r="O206" s="42" t="s">
        <v>25</v>
      </c>
      <c r="P206" s="43" t="s">
        <v>184</v>
      </c>
      <c r="Q206" s="65">
        <v>203112000</v>
      </c>
    </row>
    <row r="207" spans="1:17" x14ac:dyDescent="0.25">
      <c r="A207" s="42" t="s">
        <v>49</v>
      </c>
      <c r="B207" s="43" t="s">
        <v>50</v>
      </c>
      <c r="C207" s="44" t="s">
        <v>185</v>
      </c>
      <c r="D207" s="42" t="s">
        <v>29</v>
      </c>
      <c r="E207" s="42" t="s">
        <v>216</v>
      </c>
      <c r="F207" s="42" t="s">
        <v>217</v>
      </c>
      <c r="G207" s="42" t="s">
        <v>222</v>
      </c>
      <c r="H207" s="42"/>
      <c r="I207" s="42"/>
      <c r="J207" s="42"/>
      <c r="K207" s="42"/>
      <c r="L207" s="42"/>
      <c r="M207" s="42" t="s">
        <v>24</v>
      </c>
      <c r="N207" s="42">
        <v>27</v>
      </c>
      <c r="O207" s="42" t="s">
        <v>25</v>
      </c>
      <c r="P207" s="43" t="s">
        <v>186</v>
      </c>
      <c r="Q207" s="65">
        <v>6629308413</v>
      </c>
    </row>
    <row r="208" spans="1:17" x14ac:dyDescent="0.25">
      <c r="A208" s="42" t="s">
        <v>49</v>
      </c>
      <c r="B208" s="43" t="s">
        <v>50</v>
      </c>
      <c r="C208" s="44" t="s">
        <v>168</v>
      </c>
      <c r="D208" s="42" t="s">
        <v>29</v>
      </c>
      <c r="E208" s="42" t="s">
        <v>216</v>
      </c>
      <c r="F208" s="42" t="s">
        <v>217</v>
      </c>
      <c r="G208" s="42" t="s">
        <v>223</v>
      </c>
      <c r="H208" s="42"/>
      <c r="I208" s="42"/>
      <c r="J208" s="42"/>
      <c r="K208" s="42"/>
      <c r="L208" s="42"/>
      <c r="M208" s="42" t="s">
        <v>30</v>
      </c>
      <c r="N208" s="42">
        <v>10</v>
      </c>
      <c r="O208" s="42" t="s">
        <v>25</v>
      </c>
      <c r="P208" s="43" t="s">
        <v>169</v>
      </c>
      <c r="Q208" s="65">
        <v>185502326452</v>
      </c>
    </row>
    <row r="209" spans="1:17" x14ac:dyDescent="0.25">
      <c r="A209" s="42" t="s">
        <v>49</v>
      </c>
      <c r="B209" s="43" t="s">
        <v>50</v>
      </c>
      <c r="C209" s="44" t="s">
        <v>168</v>
      </c>
      <c r="D209" s="42" t="s">
        <v>29</v>
      </c>
      <c r="E209" s="42" t="s">
        <v>216</v>
      </c>
      <c r="F209" s="42" t="s">
        <v>217</v>
      </c>
      <c r="G209" s="42" t="s">
        <v>223</v>
      </c>
      <c r="H209" s="42"/>
      <c r="I209" s="42"/>
      <c r="J209" s="42"/>
      <c r="K209" s="42"/>
      <c r="L209" s="42"/>
      <c r="M209" s="42" t="s">
        <v>24</v>
      </c>
      <c r="N209" s="42">
        <v>27</v>
      </c>
      <c r="O209" s="42" t="s">
        <v>25</v>
      </c>
      <c r="P209" s="43" t="s">
        <v>169</v>
      </c>
      <c r="Q209" s="65">
        <v>1651642950</v>
      </c>
    </row>
    <row r="210" spans="1:17" x14ac:dyDescent="0.25">
      <c r="A210" s="42" t="s">
        <v>49</v>
      </c>
      <c r="B210" s="43" t="s">
        <v>50</v>
      </c>
      <c r="C210" s="44" t="s">
        <v>224</v>
      </c>
      <c r="D210" s="42" t="s">
        <v>29</v>
      </c>
      <c r="E210" s="42" t="s">
        <v>216</v>
      </c>
      <c r="F210" s="42" t="s">
        <v>217</v>
      </c>
      <c r="G210" s="42" t="s">
        <v>225</v>
      </c>
      <c r="H210" s="42" t="s">
        <v>1</v>
      </c>
      <c r="I210" s="42" t="s">
        <v>1</v>
      </c>
      <c r="J210" s="42" t="s">
        <v>1</v>
      </c>
      <c r="K210" s="42" t="s">
        <v>1</v>
      </c>
      <c r="L210" s="42" t="s">
        <v>1</v>
      </c>
      <c r="M210" s="42" t="s">
        <v>24</v>
      </c>
      <c r="N210" s="42">
        <v>27</v>
      </c>
      <c r="O210" s="42" t="s">
        <v>25</v>
      </c>
      <c r="P210" s="43" t="s">
        <v>226</v>
      </c>
      <c r="Q210" s="65">
        <v>5717085710</v>
      </c>
    </row>
    <row r="211" spans="1:17" x14ac:dyDescent="0.25">
      <c r="A211" s="42" t="s">
        <v>49</v>
      </c>
      <c r="B211" s="43" t="s">
        <v>50</v>
      </c>
      <c r="C211" s="44" t="s">
        <v>227</v>
      </c>
      <c r="D211" s="42" t="s">
        <v>29</v>
      </c>
      <c r="E211" s="42" t="s">
        <v>216</v>
      </c>
      <c r="F211" s="42" t="s">
        <v>217</v>
      </c>
      <c r="G211" s="42" t="s">
        <v>228</v>
      </c>
      <c r="H211" s="42" t="s">
        <v>1</v>
      </c>
      <c r="I211" s="42" t="s">
        <v>1</v>
      </c>
      <c r="J211" s="42" t="s">
        <v>1</v>
      </c>
      <c r="K211" s="42" t="s">
        <v>1</v>
      </c>
      <c r="L211" s="42" t="s">
        <v>1</v>
      </c>
      <c r="M211" s="42" t="s">
        <v>24</v>
      </c>
      <c r="N211" s="42">
        <v>27</v>
      </c>
      <c r="O211" s="42" t="s">
        <v>25</v>
      </c>
      <c r="P211" s="43" t="s">
        <v>229</v>
      </c>
      <c r="Q211" s="65">
        <v>2415180185</v>
      </c>
    </row>
    <row r="212" spans="1:17" x14ac:dyDescent="0.25">
      <c r="A212" s="42" t="s">
        <v>49</v>
      </c>
      <c r="B212" s="43" t="s">
        <v>50</v>
      </c>
      <c r="C212" s="44" t="s">
        <v>187</v>
      </c>
      <c r="D212" s="42" t="s">
        <v>29</v>
      </c>
      <c r="E212" s="42" t="s">
        <v>230</v>
      </c>
      <c r="F212" s="42" t="s">
        <v>217</v>
      </c>
      <c r="G212" s="42" t="s">
        <v>231</v>
      </c>
      <c r="H212" s="42"/>
      <c r="I212" s="42"/>
      <c r="J212" s="42"/>
      <c r="K212" s="42"/>
      <c r="L212" s="42"/>
      <c r="M212" s="42" t="s">
        <v>24</v>
      </c>
      <c r="N212" s="42">
        <v>27</v>
      </c>
      <c r="O212" s="42" t="s">
        <v>25</v>
      </c>
      <c r="P212" s="43" t="s">
        <v>188</v>
      </c>
      <c r="Q212" s="65">
        <v>109310410</v>
      </c>
    </row>
    <row r="213" spans="1:17" x14ac:dyDescent="0.25">
      <c r="A213" s="42" t="s">
        <v>49</v>
      </c>
      <c r="B213" s="43" t="s">
        <v>50</v>
      </c>
      <c r="C213" s="44" t="s">
        <v>189</v>
      </c>
      <c r="D213" s="42" t="s">
        <v>29</v>
      </c>
      <c r="E213" s="42" t="s">
        <v>230</v>
      </c>
      <c r="F213" s="42" t="s">
        <v>217</v>
      </c>
      <c r="G213" s="42" t="s">
        <v>232</v>
      </c>
      <c r="H213" s="42"/>
      <c r="I213" s="42"/>
      <c r="J213" s="42"/>
      <c r="K213" s="42"/>
      <c r="L213" s="42"/>
      <c r="M213" s="42" t="s">
        <v>24</v>
      </c>
      <c r="N213" s="42">
        <v>27</v>
      </c>
      <c r="O213" s="42" t="s">
        <v>25</v>
      </c>
      <c r="P213" s="43" t="s">
        <v>190</v>
      </c>
      <c r="Q213" s="65">
        <v>1538705630</v>
      </c>
    </row>
    <row r="214" spans="1:17" x14ac:dyDescent="0.25">
      <c r="A214" s="42" t="s">
        <v>51</v>
      </c>
      <c r="B214" s="43" t="s">
        <v>52</v>
      </c>
      <c r="C214" s="44" t="s">
        <v>245</v>
      </c>
      <c r="D214" s="42" t="s">
        <v>22</v>
      </c>
      <c r="E214" s="42" t="s">
        <v>205</v>
      </c>
      <c r="F214" s="42"/>
      <c r="G214" s="42"/>
      <c r="H214" s="42"/>
      <c r="I214" s="42"/>
      <c r="J214" s="42"/>
      <c r="K214" s="42"/>
      <c r="L214" s="42"/>
      <c r="M214" s="42" t="s">
        <v>24</v>
      </c>
      <c r="N214" s="42">
        <v>27</v>
      </c>
      <c r="O214" s="42" t="s">
        <v>25</v>
      </c>
      <c r="P214" s="43" t="s">
        <v>246</v>
      </c>
      <c r="Q214" s="65">
        <v>425671422</v>
      </c>
    </row>
    <row r="215" spans="1:17" x14ac:dyDescent="0.25">
      <c r="A215" s="42" t="s">
        <v>51</v>
      </c>
      <c r="B215" s="43" t="s">
        <v>52</v>
      </c>
      <c r="C215" s="44" t="s">
        <v>162</v>
      </c>
      <c r="D215" s="42" t="s">
        <v>22</v>
      </c>
      <c r="E215" s="42" t="s">
        <v>215</v>
      </c>
      <c r="F215" s="42" t="s">
        <v>204</v>
      </c>
      <c r="G215" s="42"/>
      <c r="H215" s="42"/>
      <c r="I215" s="42"/>
      <c r="J215" s="42"/>
      <c r="K215" s="42"/>
      <c r="L215" s="42"/>
      <c r="M215" s="42" t="s">
        <v>24</v>
      </c>
      <c r="N215" s="42">
        <v>27</v>
      </c>
      <c r="O215" s="42" t="s">
        <v>25</v>
      </c>
      <c r="P215" s="43" t="s">
        <v>163</v>
      </c>
      <c r="Q215" s="65">
        <v>35820000</v>
      </c>
    </row>
    <row r="216" spans="1:17" x14ac:dyDescent="0.25">
      <c r="A216" s="42" t="s">
        <v>51</v>
      </c>
      <c r="B216" s="43" t="s">
        <v>52</v>
      </c>
      <c r="C216" s="44" t="s">
        <v>181</v>
      </c>
      <c r="D216" s="42" t="s">
        <v>29</v>
      </c>
      <c r="E216" s="42" t="s">
        <v>216</v>
      </c>
      <c r="F216" s="42" t="s">
        <v>217</v>
      </c>
      <c r="G216" s="42" t="s">
        <v>218</v>
      </c>
      <c r="H216" s="42"/>
      <c r="I216" s="42"/>
      <c r="J216" s="42"/>
      <c r="K216" s="42"/>
      <c r="L216" s="42"/>
      <c r="M216" s="42" t="s">
        <v>24</v>
      </c>
      <c r="N216" s="42">
        <v>27</v>
      </c>
      <c r="O216" s="42" t="s">
        <v>25</v>
      </c>
      <c r="P216" s="43" t="s">
        <v>182</v>
      </c>
      <c r="Q216" s="65">
        <v>349627760</v>
      </c>
    </row>
    <row r="217" spans="1:17" x14ac:dyDescent="0.25">
      <c r="A217" s="42" t="s">
        <v>51</v>
      </c>
      <c r="B217" s="43" t="s">
        <v>52</v>
      </c>
      <c r="C217" s="44" t="s">
        <v>164</v>
      </c>
      <c r="D217" s="42" t="s">
        <v>29</v>
      </c>
      <c r="E217" s="42" t="s">
        <v>216</v>
      </c>
      <c r="F217" s="42" t="s">
        <v>217</v>
      </c>
      <c r="G217" s="42" t="s">
        <v>219</v>
      </c>
      <c r="H217" s="42"/>
      <c r="I217" s="42"/>
      <c r="J217" s="42"/>
      <c r="K217" s="42"/>
      <c r="L217" s="42"/>
      <c r="M217" s="42" t="s">
        <v>30</v>
      </c>
      <c r="N217" s="42">
        <v>16</v>
      </c>
      <c r="O217" s="42" t="s">
        <v>25</v>
      </c>
      <c r="P217" s="43" t="s">
        <v>165</v>
      </c>
      <c r="Q217" s="65">
        <v>3009688815</v>
      </c>
    </row>
    <row r="218" spans="1:17" x14ac:dyDescent="0.25">
      <c r="A218" s="42" t="s">
        <v>51</v>
      </c>
      <c r="B218" s="43" t="s">
        <v>52</v>
      </c>
      <c r="C218" s="44" t="s">
        <v>164</v>
      </c>
      <c r="D218" s="42" t="s">
        <v>29</v>
      </c>
      <c r="E218" s="42" t="s">
        <v>216</v>
      </c>
      <c r="F218" s="42" t="s">
        <v>217</v>
      </c>
      <c r="G218" s="42" t="s">
        <v>219</v>
      </c>
      <c r="H218" s="42"/>
      <c r="I218" s="42"/>
      <c r="J218" s="42"/>
      <c r="K218" s="42"/>
      <c r="L218" s="42"/>
      <c r="M218" s="42" t="s">
        <v>24</v>
      </c>
      <c r="N218" s="42">
        <v>27</v>
      </c>
      <c r="O218" s="42" t="s">
        <v>25</v>
      </c>
      <c r="P218" s="43" t="s">
        <v>165</v>
      </c>
      <c r="Q218" s="65">
        <v>1082353134</v>
      </c>
    </row>
    <row r="219" spans="1:17" x14ac:dyDescent="0.25">
      <c r="A219" s="42" t="s">
        <v>51</v>
      </c>
      <c r="B219" s="43" t="s">
        <v>52</v>
      </c>
      <c r="C219" s="44" t="s">
        <v>166</v>
      </c>
      <c r="D219" s="42" t="s">
        <v>29</v>
      </c>
      <c r="E219" s="42" t="s">
        <v>216</v>
      </c>
      <c r="F219" s="42" t="s">
        <v>217</v>
      </c>
      <c r="G219" s="42" t="s">
        <v>220</v>
      </c>
      <c r="H219" s="42"/>
      <c r="I219" s="42"/>
      <c r="J219" s="42"/>
      <c r="K219" s="42"/>
      <c r="L219" s="42"/>
      <c r="M219" s="42" t="s">
        <v>30</v>
      </c>
      <c r="N219" s="42">
        <v>10</v>
      </c>
      <c r="O219" s="42" t="s">
        <v>25</v>
      </c>
      <c r="P219" s="43" t="s">
        <v>167</v>
      </c>
      <c r="Q219" s="65">
        <v>331368591</v>
      </c>
    </row>
    <row r="220" spans="1:17" x14ac:dyDescent="0.25">
      <c r="A220" s="42" t="s">
        <v>51</v>
      </c>
      <c r="B220" s="43" t="s">
        <v>52</v>
      </c>
      <c r="C220" s="44" t="s">
        <v>166</v>
      </c>
      <c r="D220" s="42" t="s">
        <v>29</v>
      </c>
      <c r="E220" s="42" t="s">
        <v>216</v>
      </c>
      <c r="F220" s="42" t="s">
        <v>217</v>
      </c>
      <c r="G220" s="42" t="s">
        <v>220</v>
      </c>
      <c r="H220" s="42"/>
      <c r="I220" s="42"/>
      <c r="J220" s="42"/>
      <c r="K220" s="42"/>
      <c r="L220" s="42"/>
      <c r="M220" s="42" t="s">
        <v>24</v>
      </c>
      <c r="N220" s="42">
        <v>21</v>
      </c>
      <c r="O220" s="42" t="s">
        <v>25</v>
      </c>
      <c r="P220" s="43" t="s">
        <v>167</v>
      </c>
      <c r="Q220" s="65">
        <v>107555818</v>
      </c>
    </row>
    <row r="221" spans="1:17" x14ac:dyDescent="0.25">
      <c r="A221" s="42" t="s">
        <v>51</v>
      </c>
      <c r="B221" s="43" t="s">
        <v>52</v>
      </c>
      <c r="C221" s="44" t="s">
        <v>166</v>
      </c>
      <c r="D221" s="42" t="s">
        <v>29</v>
      </c>
      <c r="E221" s="42" t="s">
        <v>216</v>
      </c>
      <c r="F221" s="42" t="s">
        <v>217</v>
      </c>
      <c r="G221" s="42" t="s">
        <v>220</v>
      </c>
      <c r="H221" s="42"/>
      <c r="I221" s="42"/>
      <c r="J221" s="42"/>
      <c r="K221" s="42"/>
      <c r="L221" s="42"/>
      <c r="M221" s="42" t="s">
        <v>24</v>
      </c>
      <c r="N221" s="42">
        <v>27</v>
      </c>
      <c r="O221" s="42" t="s">
        <v>25</v>
      </c>
      <c r="P221" s="43" t="s">
        <v>167</v>
      </c>
      <c r="Q221" s="65">
        <v>36175771215</v>
      </c>
    </row>
    <row r="222" spans="1:17" x14ac:dyDescent="0.25">
      <c r="A222" s="42" t="s">
        <v>51</v>
      </c>
      <c r="B222" s="43" t="s">
        <v>52</v>
      </c>
      <c r="C222" s="44" t="s">
        <v>183</v>
      </c>
      <c r="D222" s="42" t="s">
        <v>29</v>
      </c>
      <c r="E222" s="42" t="s">
        <v>216</v>
      </c>
      <c r="F222" s="42" t="s">
        <v>217</v>
      </c>
      <c r="G222" s="42" t="s">
        <v>221</v>
      </c>
      <c r="H222" s="42"/>
      <c r="I222" s="42"/>
      <c r="J222" s="42"/>
      <c r="K222" s="42"/>
      <c r="L222" s="42"/>
      <c r="M222" s="42" t="s">
        <v>24</v>
      </c>
      <c r="N222" s="42">
        <v>27</v>
      </c>
      <c r="O222" s="42" t="s">
        <v>25</v>
      </c>
      <c r="P222" s="43" t="s">
        <v>184</v>
      </c>
      <c r="Q222" s="65">
        <v>465256733</v>
      </c>
    </row>
    <row r="223" spans="1:17" x14ac:dyDescent="0.25">
      <c r="A223" s="42" t="s">
        <v>51</v>
      </c>
      <c r="B223" s="43" t="s">
        <v>52</v>
      </c>
      <c r="C223" s="44" t="s">
        <v>185</v>
      </c>
      <c r="D223" s="42" t="s">
        <v>29</v>
      </c>
      <c r="E223" s="42" t="s">
        <v>216</v>
      </c>
      <c r="F223" s="42" t="s">
        <v>217</v>
      </c>
      <c r="G223" s="42" t="s">
        <v>222</v>
      </c>
      <c r="H223" s="42"/>
      <c r="I223" s="42"/>
      <c r="J223" s="42"/>
      <c r="K223" s="42"/>
      <c r="L223" s="42"/>
      <c r="M223" s="42" t="s">
        <v>24</v>
      </c>
      <c r="N223" s="42">
        <v>27</v>
      </c>
      <c r="O223" s="42" t="s">
        <v>25</v>
      </c>
      <c r="P223" s="43" t="s">
        <v>186</v>
      </c>
      <c r="Q223" s="65">
        <v>7643303807</v>
      </c>
    </row>
    <row r="224" spans="1:17" x14ac:dyDescent="0.25">
      <c r="A224" s="42" t="s">
        <v>51</v>
      </c>
      <c r="B224" s="43" t="s">
        <v>52</v>
      </c>
      <c r="C224" s="44" t="s">
        <v>168</v>
      </c>
      <c r="D224" s="42" t="s">
        <v>29</v>
      </c>
      <c r="E224" s="42" t="s">
        <v>216</v>
      </c>
      <c r="F224" s="42" t="s">
        <v>217</v>
      </c>
      <c r="G224" s="42" t="s">
        <v>223</v>
      </c>
      <c r="H224" s="42"/>
      <c r="I224" s="42"/>
      <c r="J224" s="42"/>
      <c r="K224" s="42"/>
      <c r="L224" s="42"/>
      <c r="M224" s="42" t="s">
        <v>30</v>
      </c>
      <c r="N224" s="42">
        <v>10</v>
      </c>
      <c r="O224" s="42" t="s">
        <v>25</v>
      </c>
      <c r="P224" s="43" t="s">
        <v>169</v>
      </c>
      <c r="Q224" s="65">
        <v>122397466395</v>
      </c>
    </row>
    <row r="225" spans="1:17" x14ac:dyDescent="0.25">
      <c r="A225" s="42" t="s">
        <v>51</v>
      </c>
      <c r="B225" s="43" t="s">
        <v>52</v>
      </c>
      <c r="C225" s="44" t="s">
        <v>168</v>
      </c>
      <c r="D225" s="42" t="s">
        <v>29</v>
      </c>
      <c r="E225" s="42" t="s">
        <v>216</v>
      </c>
      <c r="F225" s="42" t="s">
        <v>217</v>
      </c>
      <c r="G225" s="42" t="s">
        <v>223</v>
      </c>
      <c r="H225" s="42"/>
      <c r="I225" s="42"/>
      <c r="J225" s="42"/>
      <c r="K225" s="42"/>
      <c r="L225" s="42"/>
      <c r="M225" s="42" t="s">
        <v>30</v>
      </c>
      <c r="N225" s="42">
        <v>11</v>
      </c>
      <c r="O225" s="42" t="s">
        <v>25</v>
      </c>
      <c r="P225" s="43" t="s">
        <v>169</v>
      </c>
      <c r="Q225" s="65">
        <v>36011354</v>
      </c>
    </row>
    <row r="226" spans="1:17" x14ac:dyDescent="0.25">
      <c r="A226" s="42" t="s">
        <v>51</v>
      </c>
      <c r="B226" s="43" t="s">
        <v>52</v>
      </c>
      <c r="C226" s="44" t="s">
        <v>168</v>
      </c>
      <c r="D226" s="42" t="s">
        <v>29</v>
      </c>
      <c r="E226" s="42" t="s">
        <v>216</v>
      </c>
      <c r="F226" s="42" t="s">
        <v>217</v>
      </c>
      <c r="G226" s="42" t="s">
        <v>223</v>
      </c>
      <c r="H226" s="42"/>
      <c r="I226" s="42"/>
      <c r="J226" s="42"/>
      <c r="K226" s="42"/>
      <c r="L226" s="42"/>
      <c r="M226" s="42" t="s">
        <v>24</v>
      </c>
      <c r="N226" s="42">
        <v>27</v>
      </c>
      <c r="O226" s="42" t="s">
        <v>25</v>
      </c>
      <c r="P226" s="43" t="s">
        <v>169</v>
      </c>
      <c r="Q226" s="65">
        <v>1934254353</v>
      </c>
    </row>
    <row r="227" spans="1:17" x14ac:dyDescent="0.25">
      <c r="A227" s="42" t="s">
        <v>51</v>
      </c>
      <c r="B227" s="43" t="s">
        <v>52</v>
      </c>
      <c r="C227" s="44" t="s">
        <v>224</v>
      </c>
      <c r="D227" s="42" t="s">
        <v>29</v>
      </c>
      <c r="E227" s="42" t="s">
        <v>216</v>
      </c>
      <c r="F227" s="42" t="s">
        <v>217</v>
      </c>
      <c r="G227" s="42" t="s">
        <v>225</v>
      </c>
      <c r="H227" s="42" t="s">
        <v>1</v>
      </c>
      <c r="I227" s="42" t="s">
        <v>1</v>
      </c>
      <c r="J227" s="42" t="s">
        <v>1</v>
      </c>
      <c r="K227" s="42" t="s">
        <v>1</v>
      </c>
      <c r="L227" s="42" t="s">
        <v>1</v>
      </c>
      <c r="M227" s="42" t="s">
        <v>24</v>
      </c>
      <c r="N227" s="42">
        <v>27</v>
      </c>
      <c r="O227" s="42" t="s">
        <v>25</v>
      </c>
      <c r="P227" s="43" t="s">
        <v>226</v>
      </c>
      <c r="Q227" s="65">
        <v>3128453860</v>
      </c>
    </row>
    <row r="228" spans="1:17" x14ac:dyDescent="0.25">
      <c r="A228" s="42" t="s">
        <v>51</v>
      </c>
      <c r="B228" s="43" t="s">
        <v>52</v>
      </c>
      <c r="C228" s="44" t="s">
        <v>227</v>
      </c>
      <c r="D228" s="42" t="s">
        <v>29</v>
      </c>
      <c r="E228" s="42" t="s">
        <v>216</v>
      </c>
      <c r="F228" s="42" t="s">
        <v>217</v>
      </c>
      <c r="G228" s="42" t="s">
        <v>228</v>
      </c>
      <c r="H228" s="42" t="s">
        <v>1</v>
      </c>
      <c r="I228" s="42" t="s">
        <v>1</v>
      </c>
      <c r="J228" s="42" t="s">
        <v>1</v>
      </c>
      <c r="K228" s="42" t="s">
        <v>1</v>
      </c>
      <c r="L228" s="42" t="s">
        <v>1</v>
      </c>
      <c r="M228" s="42" t="s">
        <v>24</v>
      </c>
      <c r="N228" s="42">
        <v>27</v>
      </c>
      <c r="O228" s="42" t="s">
        <v>25</v>
      </c>
      <c r="P228" s="43" t="s">
        <v>229</v>
      </c>
      <c r="Q228" s="65">
        <v>1116388820</v>
      </c>
    </row>
    <row r="229" spans="1:17" x14ac:dyDescent="0.25">
      <c r="A229" s="42" t="s">
        <v>51</v>
      </c>
      <c r="B229" s="43" t="s">
        <v>52</v>
      </c>
      <c r="C229" s="44" t="s">
        <v>187</v>
      </c>
      <c r="D229" s="42" t="s">
        <v>29</v>
      </c>
      <c r="E229" s="42" t="s">
        <v>230</v>
      </c>
      <c r="F229" s="42" t="s">
        <v>217</v>
      </c>
      <c r="G229" s="42" t="s">
        <v>231</v>
      </c>
      <c r="H229" s="42"/>
      <c r="I229" s="42"/>
      <c r="J229" s="42"/>
      <c r="K229" s="42"/>
      <c r="L229" s="42"/>
      <c r="M229" s="42" t="s">
        <v>24</v>
      </c>
      <c r="N229" s="42">
        <v>27</v>
      </c>
      <c r="O229" s="42" t="s">
        <v>25</v>
      </c>
      <c r="P229" s="43" t="s">
        <v>188</v>
      </c>
      <c r="Q229" s="65">
        <v>111668700</v>
      </c>
    </row>
    <row r="230" spans="1:17" x14ac:dyDescent="0.25">
      <c r="A230" s="42" t="s">
        <v>51</v>
      </c>
      <c r="B230" s="43" t="s">
        <v>52</v>
      </c>
      <c r="C230" s="44" t="s">
        <v>189</v>
      </c>
      <c r="D230" s="42" t="s">
        <v>29</v>
      </c>
      <c r="E230" s="42" t="s">
        <v>230</v>
      </c>
      <c r="F230" s="42" t="s">
        <v>217</v>
      </c>
      <c r="G230" s="42" t="s">
        <v>232</v>
      </c>
      <c r="H230" s="42"/>
      <c r="I230" s="42"/>
      <c r="J230" s="42"/>
      <c r="K230" s="42"/>
      <c r="L230" s="42"/>
      <c r="M230" s="42" t="s">
        <v>24</v>
      </c>
      <c r="N230" s="42">
        <v>27</v>
      </c>
      <c r="O230" s="42" t="s">
        <v>25</v>
      </c>
      <c r="P230" s="43" t="s">
        <v>190</v>
      </c>
      <c r="Q230" s="65">
        <v>4820149419</v>
      </c>
    </row>
    <row r="231" spans="1:17" x14ac:dyDescent="0.25">
      <c r="A231" s="42" t="s">
        <v>53</v>
      </c>
      <c r="B231" s="43" t="s">
        <v>54</v>
      </c>
      <c r="C231" s="44" t="s">
        <v>245</v>
      </c>
      <c r="D231" s="42" t="s">
        <v>22</v>
      </c>
      <c r="E231" s="42" t="s">
        <v>205</v>
      </c>
      <c r="F231" s="42"/>
      <c r="G231" s="42"/>
      <c r="H231" s="42"/>
      <c r="I231" s="42"/>
      <c r="J231" s="42"/>
      <c r="K231" s="42"/>
      <c r="L231" s="42"/>
      <c r="M231" s="42" t="s">
        <v>24</v>
      </c>
      <c r="N231" s="42">
        <v>27</v>
      </c>
      <c r="O231" s="42" t="s">
        <v>25</v>
      </c>
      <c r="P231" s="43" t="s">
        <v>246</v>
      </c>
      <c r="Q231" s="65">
        <v>89938807</v>
      </c>
    </row>
    <row r="232" spans="1:17" x14ac:dyDescent="0.25">
      <c r="A232" s="42" t="s">
        <v>53</v>
      </c>
      <c r="B232" s="43" t="s">
        <v>54</v>
      </c>
      <c r="C232" s="44" t="s">
        <v>162</v>
      </c>
      <c r="D232" s="42" t="s">
        <v>22</v>
      </c>
      <c r="E232" s="42" t="s">
        <v>215</v>
      </c>
      <c r="F232" s="42" t="s">
        <v>204</v>
      </c>
      <c r="G232" s="42"/>
      <c r="H232" s="42"/>
      <c r="I232" s="42"/>
      <c r="J232" s="42"/>
      <c r="K232" s="42"/>
      <c r="L232" s="42"/>
      <c r="M232" s="42" t="s">
        <v>24</v>
      </c>
      <c r="N232" s="42">
        <v>27</v>
      </c>
      <c r="O232" s="42" t="s">
        <v>25</v>
      </c>
      <c r="P232" s="43" t="s">
        <v>163</v>
      </c>
      <c r="Q232" s="65">
        <v>54549000</v>
      </c>
    </row>
    <row r="233" spans="1:17" x14ac:dyDescent="0.25">
      <c r="A233" s="42" t="s">
        <v>53</v>
      </c>
      <c r="B233" s="43" t="s">
        <v>54</v>
      </c>
      <c r="C233" s="44" t="s">
        <v>181</v>
      </c>
      <c r="D233" s="42" t="s">
        <v>29</v>
      </c>
      <c r="E233" s="42" t="s">
        <v>216</v>
      </c>
      <c r="F233" s="42" t="s">
        <v>217</v>
      </c>
      <c r="G233" s="42" t="s">
        <v>218</v>
      </c>
      <c r="H233" s="42"/>
      <c r="I233" s="42"/>
      <c r="J233" s="42"/>
      <c r="K233" s="42"/>
      <c r="L233" s="42"/>
      <c r="M233" s="42" t="s">
        <v>24</v>
      </c>
      <c r="N233" s="42">
        <v>27</v>
      </c>
      <c r="O233" s="42" t="s">
        <v>25</v>
      </c>
      <c r="P233" s="43" t="s">
        <v>182</v>
      </c>
      <c r="Q233" s="65">
        <v>8932700271</v>
      </c>
    </row>
    <row r="234" spans="1:17" x14ac:dyDescent="0.25">
      <c r="A234" s="42" t="s">
        <v>53</v>
      </c>
      <c r="B234" s="43" t="s">
        <v>54</v>
      </c>
      <c r="C234" s="44" t="s">
        <v>164</v>
      </c>
      <c r="D234" s="42" t="s">
        <v>29</v>
      </c>
      <c r="E234" s="42" t="s">
        <v>216</v>
      </c>
      <c r="F234" s="42" t="s">
        <v>217</v>
      </c>
      <c r="G234" s="42" t="s">
        <v>219</v>
      </c>
      <c r="H234" s="42"/>
      <c r="I234" s="42"/>
      <c r="J234" s="42"/>
      <c r="K234" s="42"/>
      <c r="L234" s="42"/>
      <c r="M234" s="42" t="s">
        <v>30</v>
      </c>
      <c r="N234" s="42">
        <v>16</v>
      </c>
      <c r="O234" s="42" t="s">
        <v>25</v>
      </c>
      <c r="P234" s="43" t="s">
        <v>165</v>
      </c>
      <c r="Q234" s="65">
        <v>634811632</v>
      </c>
    </row>
    <row r="235" spans="1:17" x14ac:dyDescent="0.25">
      <c r="A235" s="42" t="s">
        <v>53</v>
      </c>
      <c r="B235" s="43" t="s">
        <v>54</v>
      </c>
      <c r="C235" s="44" t="s">
        <v>164</v>
      </c>
      <c r="D235" s="42" t="s">
        <v>29</v>
      </c>
      <c r="E235" s="42" t="s">
        <v>216</v>
      </c>
      <c r="F235" s="42" t="s">
        <v>217</v>
      </c>
      <c r="G235" s="42" t="s">
        <v>219</v>
      </c>
      <c r="H235" s="42"/>
      <c r="I235" s="42"/>
      <c r="J235" s="42"/>
      <c r="K235" s="42"/>
      <c r="L235" s="42"/>
      <c r="M235" s="42" t="s">
        <v>24</v>
      </c>
      <c r="N235" s="42">
        <v>27</v>
      </c>
      <c r="O235" s="42" t="s">
        <v>25</v>
      </c>
      <c r="P235" s="43" t="s">
        <v>165</v>
      </c>
      <c r="Q235" s="65">
        <v>288383469</v>
      </c>
    </row>
    <row r="236" spans="1:17" x14ac:dyDescent="0.25">
      <c r="A236" s="42" t="s">
        <v>53</v>
      </c>
      <c r="B236" s="43" t="s">
        <v>54</v>
      </c>
      <c r="C236" s="44" t="s">
        <v>166</v>
      </c>
      <c r="D236" s="42" t="s">
        <v>29</v>
      </c>
      <c r="E236" s="42" t="s">
        <v>216</v>
      </c>
      <c r="F236" s="42" t="s">
        <v>217</v>
      </c>
      <c r="G236" s="42" t="s">
        <v>220</v>
      </c>
      <c r="H236" s="42"/>
      <c r="I236" s="42"/>
      <c r="J236" s="42"/>
      <c r="K236" s="42"/>
      <c r="L236" s="42"/>
      <c r="M236" s="42" t="s">
        <v>30</v>
      </c>
      <c r="N236" s="42">
        <v>10</v>
      </c>
      <c r="O236" s="42" t="s">
        <v>25</v>
      </c>
      <c r="P236" s="43" t="s">
        <v>167</v>
      </c>
      <c r="Q236" s="65">
        <v>124263222</v>
      </c>
    </row>
    <row r="237" spans="1:17" x14ac:dyDescent="0.25">
      <c r="A237" s="42" t="s">
        <v>53</v>
      </c>
      <c r="B237" s="43" t="s">
        <v>54</v>
      </c>
      <c r="C237" s="44" t="s">
        <v>166</v>
      </c>
      <c r="D237" s="42" t="s">
        <v>29</v>
      </c>
      <c r="E237" s="42" t="s">
        <v>216</v>
      </c>
      <c r="F237" s="42" t="s">
        <v>217</v>
      </c>
      <c r="G237" s="42" t="s">
        <v>220</v>
      </c>
      <c r="H237" s="42"/>
      <c r="I237" s="42"/>
      <c r="J237" s="42"/>
      <c r="K237" s="42"/>
      <c r="L237" s="42"/>
      <c r="M237" s="42" t="s">
        <v>24</v>
      </c>
      <c r="N237" s="42">
        <v>21</v>
      </c>
      <c r="O237" s="42" t="s">
        <v>25</v>
      </c>
      <c r="P237" s="43" t="s">
        <v>167</v>
      </c>
      <c r="Q237" s="65">
        <v>68664814</v>
      </c>
    </row>
    <row r="238" spans="1:17" x14ac:dyDescent="0.25">
      <c r="A238" s="42" t="s">
        <v>53</v>
      </c>
      <c r="B238" s="43" t="s">
        <v>54</v>
      </c>
      <c r="C238" s="44" t="s">
        <v>166</v>
      </c>
      <c r="D238" s="42" t="s">
        <v>29</v>
      </c>
      <c r="E238" s="42" t="s">
        <v>216</v>
      </c>
      <c r="F238" s="42" t="s">
        <v>217</v>
      </c>
      <c r="G238" s="42" t="s">
        <v>220</v>
      </c>
      <c r="H238" s="42"/>
      <c r="I238" s="42"/>
      <c r="J238" s="42"/>
      <c r="K238" s="42"/>
      <c r="L238" s="42"/>
      <c r="M238" s="42" t="s">
        <v>24</v>
      </c>
      <c r="N238" s="42">
        <v>27</v>
      </c>
      <c r="O238" s="42" t="s">
        <v>25</v>
      </c>
      <c r="P238" s="43" t="s">
        <v>167</v>
      </c>
      <c r="Q238" s="65">
        <v>3173999362</v>
      </c>
    </row>
    <row r="239" spans="1:17" x14ac:dyDescent="0.25">
      <c r="A239" s="42" t="s">
        <v>53</v>
      </c>
      <c r="B239" s="43" t="s">
        <v>54</v>
      </c>
      <c r="C239" s="44" t="s">
        <v>183</v>
      </c>
      <c r="D239" s="42" t="s">
        <v>29</v>
      </c>
      <c r="E239" s="42" t="s">
        <v>216</v>
      </c>
      <c r="F239" s="42" t="s">
        <v>217</v>
      </c>
      <c r="G239" s="42" t="s">
        <v>221</v>
      </c>
      <c r="H239" s="42"/>
      <c r="I239" s="42"/>
      <c r="J239" s="42"/>
      <c r="K239" s="42"/>
      <c r="L239" s="42"/>
      <c r="M239" s="42" t="s">
        <v>24</v>
      </c>
      <c r="N239" s="42">
        <v>27</v>
      </c>
      <c r="O239" s="42" t="s">
        <v>25</v>
      </c>
      <c r="P239" s="43" t="s">
        <v>184</v>
      </c>
      <c r="Q239" s="65">
        <v>214112000</v>
      </c>
    </row>
    <row r="240" spans="1:17" x14ac:dyDescent="0.25">
      <c r="A240" s="42" t="s">
        <v>53</v>
      </c>
      <c r="B240" s="43" t="s">
        <v>54</v>
      </c>
      <c r="C240" s="44" t="s">
        <v>185</v>
      </c>
      <c r="D240" s="42" t="s">
        <v>29</v>
      </c>
      <c r="E240" s="42" t="s">
        <v>216</v>
      </c>
      <c r="F240" s="42" t="s">
        <v>217</v>
      </c>
      <c r="G240" s="42" t="s">
        <v>222</v>
      </c>
      <c r="H240" s="42"/>
      <c r="I240" s="42"/>
      <c r="J240" s="42"/>
      <c r="K240" s="42"/>
      <c r="L240" s="42"/>
      <c r="M240" s="42" t="s">
        <v>24</v>
      </c>
      <c r="N240" s="42">
        <v>27</v>
      </c>
      <c r="O240" s="42" t="s">
        <v>25</v>
      </c>
      <c r="P240" s="43" t="s">
        <v>186</v>
      </c>
      <c r="Q240" s="65">
        <v>4518812165</v>
      </c>
    </row>
    <row r="241" spans="1:17" x14ac:dyDescent="0.25">
      <c r="A241" s="42" t="s">
        <v>53</v>
      </c>
      <c r="B241" s="43" t="s">
        <v>54</v>
      </c>
      <c r="C241" s="44" t="s">
        <v>168</v>
      </c>
      <c r="D241" s="42" t="s">
        <v>29</v>
      </c>
      <c r="E241" s="42" t="s">
        <v>216</v>
      </c>
      <c r="F241" s="42" t="s">
        <v>217</v>
      </c>
      <c r="G241" s="42" t="s">
        <v>223</v>
      </c>
      <c r="H241" s="42"/>
      <c r="I241" s="42"/>
      <c r="J241" s="42"/>
      <c r="K241" s="42"/>
      <c r="L241" s="42"/>
      <c r="M241" s="42" t="s">
        <v>30</v>
      </c>
      <c r="N241" s="42">
        <v>10</v>
      </c>
      <c r="O241" s="42" t="s">
        <v>25</v>
      </c>
      <c r="P241" s="43" t="s">
        <v>169</v>
      </c>
      <c r="Q241" s="65">
        <v>137542826875</v>
      </c>
    </row>
    <row r="242" spans="1:17" x14ac:dyDescent="0.25">
      <c r="A242" s="42" t="s">
        <v>53</v>
      </c>
      <c r="B242" s="43" t="s">
        <v>54</v>
      </c>
      <c r="C242" s="44" t="s">
        <v>168</v>
      </c>
      <c r="D242" s="42" t="s">
        <v>29</v>
      </c>
      <c r="E242" s="42" t="s">
        <v>216</v>
      </c>
      <c r="F242" s="42" t="s">
        <v>217</v>
      </c>
      <c r="G242" s="42" t="s">
        <v>223</v>
      </c>
      <c r="H242" s="42"/>
      <c r="I242" s="42"/>
      <c r="J242" s="42"/>
      <c r="K242" s="42"/>
      <c r="L242" s="42"/>
      <c r="M242" s="42" t="s">
        <v>24</v>
      </c>
      <c r="N242" s="42">
        <v>27</v>
      </c>
      <c r="O242" s="42" t="s">
        <v>25</v>
      </c>
      <c r="P242" s="43" t="s">
        <v>169</v>
      </c>
      <c r="Q242" s="65">
        <v>1023617610</v>
      </c>
    </row>
    <row r="243" spans="1:17" x14ac:dyDescent="0.25">
      <c r="A243" s="42" t="s">
        <v>53</v>
      </c>
      <c r="B243" s="43" t="s">
        <v>54</v>
      </c>
      <c r="C243" s="44" t="s">
        <v>224</v>
      </c>
      <c r="D243" s="42" t="s">
        <v>29</v>
      </c>
      <c r="E243" s="42" t="s">
        <v>216</v>
      </c>
      <c r="F243" s="42" t="s">
        <v>217</v>
      </c>
      <c r="G243" s="42" t="s">
        <v>225</v>
      </c>
      <c r="H243" s="42" t="s">
        <v>1</v>
      </c>
      <c r="I243" s="42" t="s">
        <v>1</v>
      </c>
      <c r="J243" s="42" t="s">
        <v>1</v>
      </c>
      <c r="K243" s="42" t="s">
        <v>1</v>
      </c>
      <c r="L243" s="42" t="s">
        <v>1</v>
      </c>
      <c r="M243" s="42" t="s">
        <v>24</v>
      </c>
      <c r="N243" s="42">
        <v>27</v>
      </c>
      <c r="O243" s="42" t="s">
        <v>25</v>
      </c>
      <c r="P243" s="43" t="s">
        <v>226</v>
      </c>
      <c r="Q243" s="65">
        <v>6232448980</v>
      </c>
    </row>
    <row r="244" spans="1:17" x14ac:dyDescent="0.25">
      <c r="A244" s="42" t="s">
        <v>53</v>
      </c>
      <c r="B244" s="43" t="s">
        <v>54</v>
      </c>
      <c r="C244" s="44" t="s">
        <v>227</v>
      </c>
      <c r="D244" s="42" t="s">
        <v>29</v>
      </c>
      <c r="E244" s="42" t="s">
        <v>216</v>
      </c>
      <c r="F244" s="42" t="s">
        <v>217</v>
      </c>
      <c r="G244" s="42" t="s">
        <v>228</v>
      </c>
      <c r="H244" s="42" t="s">
        <v>1</v>
      </c>
      <c r="I244" s="42" t="s">
        <v>1</v>
      </c>
      <c r="J244" s="42" t="s">
        <v>1</v>
      </c>
      <c r="K244" s="42" t="s">
        <v>1</v>
      </c>
      <c r="L244" s="42" t="s">
        <v>1</v>
      </c>
      <c r="M244" s="42" t="s">
        <v>24</v>
      </c>
      <c r="N244" s="42">
        <v>27</v>
      </c>
      <c r="O244" s="42" t="s">
        <v>25</v>
      </c>
      <c r="P244" s="43" t="s">
        <v>229</v>
      </c>
      <c r="Q244" s="65">
        <v>2222461700</v>
      </c>
    </row>
    <row r="245" spans="1:17" x14ac:dyDescent="0.25">
      <c r="A245" s="42" t="s">
        <v>53</v>
      </c>
      <c r="B245" s="43" t="s">
        <v>54</v>
      </c>
      <c r="C245" s="44" t="s">
        <v>187</v>
      </c>
      <c r="D245" s="42" t="s">
        <v>29</v>
      </c>
      <c r="E245" s="42" t="s">
        <v>230</v>
      </c>
      <c r="F245" s="42" t="s">
        <v>217</v>
      </c>
      <c r="G245" s="42" t="s">
        <v>231</v>
      </c>
      <c r="H245" s="42"/>
      <c r="I245" s="42"/>
      <c r="J245" s="42"/>
      <c r="K245" s="42"/>
      <c r="L245" s="42"/>
      <c r="M245" s="42" t="s">
        <v>24</v>
      </c>
      <c r="N245" s="42">
        <v>27</v>
      </c>
      <c r="O245" s="42" t="s">
        <v>25</v>
      </c>
      <c r="P245" s="43" t="s">
        <v>188</v>
      </c>
      <c r="Q245" s="65">
        <v>110355450</v>
      </c>
    </row>
    <row r="246" spans="1:17" x14ac:dyDescent="0.25">
      <c r="A246" s="42" t="s">
        <v>53</v>
      </c>
      <c r="B246" s="43" t="s">
        <v>54</v>
      </c>
      <c r="C246" s="44" t="s">
        <v>189</v>
      </c>
      <c r="D246" s="42" t="s">
        <v>29</v>
      </c>
      <c r="E246" s="42" t="s">
        <v>230</v>
      </c>
      <c r="F246" s="42" t="s">
        <v>217</v>
      </c>
      <c r="G246" s="42" t="s">
        <v>232</v>
      </c>
      <c r="H246" s="42"/>
      <c r="I246" s="42"/>
      <c r="J246" s="42"/>
      <c r="K246" s="42"/>
      <c r="L246" s="42"/>
      <c r="M246" s="42" t="s">
        <v>24</v>
      </c>
      <c r="N246" s="42">
        <v>27</v>
      </c>
      <c r="O246" s="42" t="s">
        <v>25</v>
      </c>
      <c r="P246" s="43" t="s">
        <v>190</v>
      </c>
      <c r="Q246" s="65">
        <v>1385643974</v>
      </c>
    </row>
    <row r="247" spans="1:17" x14ac:dyDescent="0.25">
      <c r="A247" s="42" t="s">
        <v>55</v>
      </c>
      <c r="B247" s="43" t="s">
        <v>56</v>
      </c>
      <c r="C247" s="44" t="s">
        <v>245</v>
      </c>
      <c r="D247" s="42" t="s">
        <v>22</v>
      </c>
      <c r="E247" s="42" t="s">
        <v>205</v>
      </c>
      <c r="F247" s="42"/>
      <c r="G247" s="42"/>
      <c r="H247" s="42"/>
      <c r="I247" s="42"/>
      <c r="J247" s="42"/>
      <c r="K247" s="42"/>
      <c r="L247" s="42"/>
      <c r="M247" s="42" t="s">
        <v>24</v>
      </c>
      <c r="N247" s="42">
        <v>27</v>
      </c>
      <c r="O247" s="42" t="s">
        <v>25</v>
      </c>
      <c r="P247" s="43" t="s">
        <v>246</v>
      </c>
      <c r="Q247" s="65">
        <v>371162226</v>
      </c>
    </row>
    <row r="248" spans="1:17" x14ac:dyDescent="0.25">
      <c r="A248" s="42" t="s">
        <v>55</v>
      </c>
      <c r="B248" s="43" t="s">
        <v>56</v>
      </c>
      <c r="C248" s="44" t="s">
        <v>162</v>
      </c>
      <c r="D248" s="42" t="s">
        <v>22</v>
      </c>
      <c r="E248" s="42" t="s">
        <v>215</v>
      </c>
      <c r="F248" s="42" t="s">
        <v>204</v>
      </c>
      <c r="G248" s="42"/>
      <c r="H248" s="42"/>
      <c r="I248" s="42"/>
      <c r="J248" s="42"/>
      <c r="K248" s="42"/>
      <c r="L248" s="42"/>
      <c r="M248" s="42" t="s">
        <v>24</v>
      </c>
      <c r="N248" s="42">
        <v>27</v>
      </c>
      <c r="O248" s="42" t="s">
        <v>25</v>
      </c>
      <c r="P248" s="43" t="s">
        <v>163</v>
      </c>
      <c r="Q248" s="65">
        <v>46613000</v>
      </c>
    </row>
    <row r="249" spans="1:17" x14ac:dyDescent="0.25">
      <c r="A249" s="42" t="s">
        <v>55</v>
      </c>
      <c r="B249" s="43" t="s">
        <v>56</v>
      </c>
      <c r="C249" s="44" t="s">
        <v>181</v>
      </c>
      <c r="D249" s="42" t="s">
        <v>29</v>
      </c>
      <c r="E249" s="42" t="s">
        <v>216</v>
      </c>
      <c r="F249" s="42" t="s">
        <v>217</v>
      </c>
      <c r="G249" s="42" t="s">
        <v>218</v>
      </c>
      <c r="H249" s="42"/>
      <c r="I249" s="42"/>
      <c r="J249" s="42"/>
      <c r="K249" s="42"/>
      <c r="L249" s="42"/>
      <c r="M249" s="42" t="s">
        <v>24</v>
      </c>
      <c r="N249" s="42">
        <v>27</v>
      </c>
      <c r="O249" s="42" t="s">
        <v>25</v>
      </c>
      <c r="P249" s="43" t="s">
        <v>182</v>
      </c>
      <c r="Q249" s="65">
        <v>395229306</v>
      </c>
    </row>
    <row r="250" spans="1:17" x14ac:dyDescent="0.25">
      <c r="A250" s="42" t="s">
        <v>55</v>
      </c>
      <c r="B250" s="43" t="s">
        <v>56</v>
      </c>
      <c r="C250" s="44" t="s">
        <v>164</v>
      </c>
      <c r="D250" s="42" t="s">
        <v>29</v>
      </c>
      <c r="E250" s="42" t="s">
        <v>216</v>
      </c>
      <c r="F250" s="42" t="s">
        <v>217</v>
      </c>
      <c r="G250" s="42" t="s">
        <v>219</v>
      </c>
      <c r="H250" s="42"/>
      <c r="I250" s="42"/>
      <c r="J250" s="42"/>
      <c r="K250" s="42"/>
      <c r="L250" s="42"/>
      <c r="M250" s="42" t="s">
        <v>30</v>
      </c>
      <c r="N250" s="42">
        <v>16</v>
      </c>
      <c r="O250" s="42" t="s">
        <v>25</v>
      </c>
      <c r="P250" s="43" t="s">
        <v>165</v>
      </c>
      <c r="Q250" s="65">
        <v>1965289725</v>
      </c>
    </row>
    <row r="251" spans="1:17" x14ac:dyDescent="0.25">
      <c r="A251" s="42" t="s">
        <v>55</v>
      </c>
      <c r="B251" s="43" t="s">
        <v>56</v>
      </c>
      <c r="C251" s="44" t="s">
        <v>164</v>
      </c>
      <c r="D251" s="42" t="s">
        <v>29</v>
      </c>
      <c r="E251" s="42" t="s">
        <v>216</v>
      </c>
      <c r="F251" s="42" t="s">
        <v>217</v>
      </c>
      <c r="G251" s="42" t="s">
        <v>219</v>
      </c>
      <c r="H251" s="42"/>
      <c r="I251" s="42"/>
      <c r="J251" s="42"/>
      <c r="K251" s="42"/>
      <c r="L251" s="42"/>
      <c r="M251" s="42" t="s">
        <v>24</v>
      </c>
      <c r="N251" s="42">
        <v>27</v>
      </c>
      <c r="O251" s="42" t="s">
        <v>25</v>
      </c>
      <c r="P251" s="43" t="s">
        <v>165</v>
      </c>
      <c r="Q251" s="65">
        <v>417593808</v>
      </c>
    </row>
    <row r="252" spans="1:17" x14ac:dyDescent="0.25">
      <c r="A252" s="42" t="s">
        <v>55</v>
      </c>
      <c r="B252" s="43" t="s">
        <v>56</v>
      </c>
      <c r="C252" s="44" t="s">
        <v>166</v>
      </c>
      <c r="D252" s="42" t="s">
        <v>29</v>
      </c>
      <c r="E252" s="42" t="s">
        <v>216</v>
      </c>
      <c r="F252" s="42" t="s">
        <v>217</v>
      </c>
      <c r="G252" s="42" t="s">
        <v>220</v>
      </c>
      <c r="H252" s="42"/>
      <c r="I252" s="42"/>
      <c r="J252" s="42"/>
      <c r="K252" s="42"/>
      <c r="L252" s="42"/>
      <c r="M252" s="42" t="s">
        <v>30</v>
      </c>
      <c r="N252" s="42">
        <v>10</v>
      </c>
      <c r="O252" s="42" t="s">
        <v>25</v>
      </c>
      <c r="P252" s="43" t="s">
        <v>167</v>
      </c>
      <c r="Q252" s="65">
        <v>239321760</v>
      </c>
    </row>
    <row r="253" spans="1:17" x14ac:dyDescent="0.25">
      <c r="A253" s="42" t="s">
        <v>55</v>
      </c>
      <c r="B253" s="43" t="s">
        <v>56</v>
      </c>
      <c r="C253" s="44" t="s">
        <v>166</v>
      </c>
      <c r="D253" s="42" t="s">
        <v>29</v>
      </c>
      <c r="E253" s="42" t="s">
        <v>216</v>
      </c>
      <c r="F253" s="42" t="s">
        <v>217</v>
      </c>
      <c r="G253" s="42" t="s">
        <v>220</v>
      </c>
      <c r="H253" s="42"/>
      <c r="I253" s="42"/>
      <c r="J253" s="42"/>
      <c r="K253" s="42"/>
      <c r="L253" s="42"/>
      <c r="M253" s="42" t="s">
        <v>24</v>
      </c>
      <c r="N253" s="42">
        <v>21</v>
      </c>
      <c r="O253" s="42" t="s">
        <v>25</v>
      </c>
      <c r="P253" s="43" t="s">
        <v>167</v>
      </c>
      <c r="Q253" s="65">
        <v>104129523</v>
      </c>
    </row>
    <row r="254" spans="1:17" x14ac:dyDescent="0.25">
      <c r="A254" s="42" t="s">
        <v>55</v>
      </c>
      <c r="B254" s="43" t="s">
        <v>56</v>
      </c>
      <c r="C254" s="44" t="s">
        <v>166</v>
      </c>
      <c r="D254" s="42" t="s">
        <v>29</v>
      </c>
      <c r="E254" s="42" t="s">
        <v>216</v>
      </c>
      <c r="F254" s="42" t="s">
        <v>217</v>
      </c>
      <c r="G254" s="42" t="s">
        <v>220</v>
      </c>
      <c r="H254" s="42"/>
      <c r="I254" s="42"/>
      <c r="J254" s="42"/>
      <c r="K254" s="42"/>
      <c r="L254" s="42"/>
      <c r="M254" s="42" t="s">
        <v>24</v>
      </c>
      <c r="N254" s="42">
        <v>27</v>
      </c>
      <c r="O254" s="42" t="s">
        <v>25</v>
      </c>
      <c r="P254" s="43" t="s">
        <v>167</v>
      </c>
      <c r="Q254" s="65">
        <v>5057707059</v>
      </c>
    </row>
    <row r="255" spans="1:17" x14ac:dyDescent="0.25">
      <c r="A255" s="42" t="s">
        <v>55</v>
      </c>
      <c r="B255" s="43" t="s">
        <v>56</v>
      </c>
      <c r="C255" s="44" t="s">
        <v>183</v>
      </c>
      <c r="D255" s="42" t="s">
        <v>29</v>
      </c>
      <c r="E255" s="42" t="s">
        <v>216</v>
      </c>
      <c r="F255" s="42" t="s">
        <v>217</v>
      </c>
      <c r="G255" s="42" t="s">
        <v>221</v>
      </c>
      <c r="H255" s="42"/>
      <c r="I255" s="42"/>
      <c r="J255" s="42"/>
      <c r="K255" s="42"/>
      <c r="L255" s="42"/>
      <c r="M255" s="42" t="s">
        <v>24</v>
      </c>
      <c r="N255" s="42">
        <v>27</v>
      </c>
      <c r="O255" s="42" t="s">
        <v>25</v>
      </c>
      <c r="P255" s="43" t="s">
        <v>184</v>
      </c>
      <c r="Q255" s="65">
        <v>254239567</v>
      </c>
    </row>
    <row r="256" spans="1:17" x14ac:dyDescent="0.25">
      <c r="A256" s="42" t="s">
        <v>55</v>
      </c>
      <c r="B256" s="43" t="s">
        <v>56</v>
      </c>
      <c r="C256" s="44" t="s">
        <v>185</v>
      </c>
      <c r="D256" s="42" t="s">
        <v>29</v>
      </c>
      <c r="E256" s="42" t="s">
        <v>216</v>
      </c>
      <c r="F256" s="42" t="s">
        <v>217</v>
      </c>
      <c r="G256" s="42" t="s">
        <v>222</v>
      </c>
      <c r="H256" s="42"/>
      <c r="I256" s="42"/>
      <c r="J256" s="42"/>
      <c r="K256" s="42"/>
      <c r="L256" s="42"/>
      <c r="M256" s="42" t="s">
        <v>30</v>
      </c>
      <c r="N256" s="42">
        <v>11</v>
      </c>
      <c r="O256" s="42" t="s">
        <v>25</v>
      </c>
      <c r="P256" s="43" t="s">
        <v>186</v>
      </c>
      <c r="Q256" s="65">
        <v>124300000</v>
      </c>
    </row>
    <row r="257" spans="1:17" x14ac:dyDescent="0.25">
      <c r="A257" s="42" t="s">
        <v>55</v>
      </c>
      <c r="B257" s="43" t="s">
        <v>56</v>
      </c>
      <c r="C257" s="44" t="s">
        <v>185</v>
      </c>
      <c r="D257" s="42" t="s">
        <v>29</v>
      </c>
      <c r="E257" s="42" t="s">
        <v>216</v>
      </c>
      <c r="F257" s="42" t="s">
        <v>217</v>
      </c>
      <c r="G257" s="42" t="s">
        <v>222</v>
      </c>
      <c r="H257" s="42"/>
      <c r="I257" s="42"/>
      <c r="J257" s="42"/>
      <c r="K257" s="42"/>
      <c r="L257" s="42"/>
      <c r="M257" s="42" t="s">
        <v>24</v>
      </c>
      <c r="N257" s="42">
        <v>27</v>
      </c>
      <c r="O257" s="42" t="s">
        <v>25</v>
      </c>
      <c r="P257" s="43" t="s">
        <v>186</v>
      </c>
      <c r="Q257" s="65">
        <v>3484699509</v>
      </c>
    </row>
    <row r="258" spans="1:17" x14ac:dyDescent="0.25">
      <c r="A258" s="42" t="s">
        <v>55</v>
      </c>
      <c r="B258" s="43" t="s">
        <v>56</v>
      </c>
      <c r="C258" s="44" t="s">
        <v>168</v>
      </c>
      <c r="D258" s="42" t="s">
        <v>29</v>
      </c>
      <c r="E258" s="42" t="s">
        <v>216</v>
      </c>
      <c r="F258" s="42" t="s">
        <v>217</v>
      </c>
      <c r="G258" s="42" t="s">
        <v>223</v>
      </c>
      <c r="H258" s="42"/>
      <c r="I258" s="42"/>
      <c r="J258" s="42"/>
      <c r="K258" s="42"/>
      <c r="L258" s="42"/>
      <c r="M258" s="42" t="s">
        <v>30</v>
      </c>
      <c r="N258" s="42">
        <v>10</v>
      </c>
      <c r="O258" s="42" t="s">
        <v>25</v>
      </c>
      <c r="P258" s="43" t="s">
        <v>169</v>
      </c>
      <c r="Q258" s="65">
        <v>100426822943</v>
      </c>
    </row>
    <row r="259" spans="1:17" x14ac:dyDescent="0.25">
      <c r="A259" s="42" t="s">
        <v>55</v>
      </c>
      <c r="B259" s="43" t="s">
        <v>56</v>
      </c>
      <c r="C259" s="44" t="s">
        <v>168</v>
      </c>
      <c r="D259" s="42" t="s">
        <v>29</v>
      </c>
      <c r="E259" s="42" t="s">
        <v>216</v>
      </c>
      <c r="F259" s="42" t="s">
        <v>217</v>
      </c>
      <c r="G259" s="42" t="s">
        <v>223</v>
      </c>
      <c r="H259" s="42"/>
      <c r="I259" s="42"/>
      <c r="J259" s="42"/>
      <c r="K259" s="42"/>
      <c r="L259" s="42"/>
      <c r="M259" s="42" t="s">
        <v>24</v>
      </c>
      <c r="N259" s="42">
        <v>27</v>
      </c>
      <c r="O259" s="42" t="s">
        <v>25</v>
      </c>
      <c r="P259" s="43" t="s">
        <v>169</v>
      </c>
      <c r="Q259" s="65">
        <v>1182471077</v>
      </c>
    </row>
    <row r="260" spans="1:17" x14ac:dyDescent="0.25">
      <c r="A260" s="42" t="s">
        <v>55</v>
      </c>
      <c r="B260" s="43" t="s">
        <v>56</v>
      </c>
      <c r="C260" s="44" t="s">
        <v>224</v>
      </c>
      <c r="D260" s="42" t="s">
        <v>29</v>
      </c>
      <c r="E260" s="42" t="s">
        <v>216</v>
      </c>
      <c r="F260" s="42" t="s">
        <v>217</v>
      </c>
      <c r="G260" s="42" t="s">
        <v>225</v>
      </c>
      <c r="H260" s="42" t="s">
        <v>1</v>
      </c>
      <c r="I260" s="42" t="s">
        <v>1</v>
      </c>
      <c r="J260" s="42" t="s">
        <v>1</v>
      </c>
      <c r="K260" s="42" t="s">
        <v>1</v>
      </c>
      <c r="L260" s="42" t="s">
        <v>1</v>
      </c>
      <c r="M260" s="42" t="s">
        <v>24</v>
      </c>
      <c r="N260" s="42">
        <v>27</v>
      </c>
      <c r="O260" s="42" t="s">
        <v>25</v>
      </c>
      <c r="P260" s="43" t="s">
        <v>226</v>
      </c>
      <c r="Q260" s="65">
        <v>3294802160</v>
      </c>
    </row>
    <row r="261" spans="1:17" x14ac:dyDescent="0.25">
      <c r="A261" s="42" t="s">
        <v>55</v>
      </c>
      <c r="B261" s="43" t="s">
        <v>56</v>
      </c>
      <c r="C261" s="44" t="s">
        <v>227</v>
      </c>
      <c r="D261" s="42" t="s">
        <v>29</v>
      </c>
      <c r="E261" s="42" t="s">
        <v>216</v>
      </c>
      <c r="F261" s="42" t="s">
        <v>217</v>
      </c>
      <c r="G261" s="42" t="s">
        <v>228</v>
      </c>
      <c r="H261" s="42" t="s">
        <v>1</v>
      </c>
      <c r="I261" s="42" t="s">
        <v>1</v>
      </c>
      <c r="J261" s="42" t="s">
        <v>1</v>
      </c>
      <c r="K261" s="42" t="s">
        <v>1</v>
      </c>
      <c r="L261" s="42" t="s">
        <v>1</v>
      </c>
      <c r="M261" s="42" t="s">
        <v>24</v>
      </c>
      <c r="N261" s="42">
        <v>27</v>
      </c>
      <c r="O261" s="42" t="s">
        <v>25</v>
      </c>
      <c r="P261" s="43" t="s">
        <v>229</v>
      </c>
      <c r="Q261" s="65">
        <v>694287970</v>
      </c>
    </row>
    <row r="262" spans="1:17" x14ac:dyDescent="0.25">
      <c r="A262" s="42" t="s">
        <v>55</v>
      </c>
      <c r="B262" s="43" t="s">
        <v>56</v>
      </c>
      <c r="C262" s="44" t="s">
        <v>187</v>
      </c>
      <c r="D262" s="42" t="s">
        <v>29</v>
      </c>
      <c r="E262" s="42" t="s">
        <v>230</v>
      </c>
      <c r="F262" s="42" t="s">
        <v>217</v>
      </c>
      <c r="G262" s="42" t="s">
        <v>231</v>
      </c>
      <c r="H262" s="42"/>
      <c r="I262" s="42"/>
      <c r="J262" s="42"/>
      <c r="K262" s="42"/>
      <c r="L262" s="42"/>
      <c r="M262" s="42" t="s">
        <v>24</v>
      </c>
      <c r="N262" s="42">
        <v>27</v>
      </c>
      <c r="O262" s="42" t="s">
        <v>25</v>
      </c>
      <c r="P262" s="43" t="s">
        <v>188</v>
      </c>
      <c r="Q262" s="65">
        <v>46658440</v>
      </c>
    </row>
    <row r="263" spans="1:17" x14ac:dyDescent="0.25">
      <c r="A263" s="42" t="s">
        <v>55</v>
      </c>
      <c r="B263" s="43" t="s">
        <v>56</v>
      </c>
      <c r="C263" s="44" t="s">
        <v>189</v>
      </c>
      <c r="D263" s="42" t="s">
        <v>29</v>
      </c>
      <c r="E263" s="42" t="s">
        <v>230</v>
      </c>
      <c r="F263" s="42" t="s">
        <v>217</v>
      </c>
      <c r="G263" s="42" t="s">
        <v>232</v>
      </c>
      <c r="H263" s="42"/>
      <c r="I263" s="42"/>
      <c r="J263" s="42"/>
      <c r="K263" s="42"/>
      <c r="L263" s="42"/>
      <c r="M263" s="42" t="s">
        <v>24</v>
      </c>
      <c r="N263" s="42">
        <v>27</v>
      </c>
      <c r="O263" s="42" t="s">
        <v>25</v>
      </c>
      <c r="P263" s="43" t="s">
        <v>190</v>
      </c>
      <c r="Q263" s="65">
        <v>1100750970</v>
      </c>
    </row>
    <row r="264" spans="1:17" x14ac:dyDescent="0.25">
      <c r="A264" s="42" t="s">
        <v>57</v>
      </c>
      <c r="B264" s="43" t="s">
        <v>58</v>
      </c>
      <c r="C264" s="44" t="s">
        <v>245</v>
      </c>
      <c r="D264" s="42" t="s">
        <v>22</v>
      </c>
      <c r="E264" s="42" t="s">
        <v>205</v>
      </c>
      <c r="F264" s="42"/>
      <c r="G264" s="42"/>
      <c r="H264" s="42"/>
      <c r="I264" s="42"/>
      <c r="J264" s="42"/>
      <c r="K264" s="42"/>
      <c r="L264" s="42"/>
      <c r="M264" s="42" t="s">
        <v>24</v>
      </c>
      <c r="N264" s="42">
        <v>27</v>
      </c>
      <c r="O264" s="42" t="s">
        <v>25</v>
      </c>
      <c r="P264" s="43" t="s">
        <v>246</v>
      </c>
      <c r="Q264" s="65">
        <v>129057600</v>
      </c>
    </row>
    <row r="265" spans="1:17" x14ac:dyDescent="0.25">
      <c r="A265" s="42" t="s">
        <v>57</v>
      </c>
      <c r="B265" s="43" t="s">
        <v>58</v>
      </c>
      <c r="C265" s="44" t="s">
        <v>162</v>
      </c>
      <c r="D265" s="42" t="s">
        <v>22</v>
      </c>
      <c r="E265" s="42" t="s">
        <v>215</v>
      </c>
      <c r="F265" s="42" t="s">
        <v>204</v>
      </c>
      <c r="G265" s="42"/>
      <c r="H265" s="42"/>
      <c r="I265" s="42"/>
      <c r="J265" s="42"/>
      <c r="K265" s="42"/>
      <c r="L265" s="42"/>
      <c r="M265" s="42" t="s">
        <v>24</v>
      </c>
      <c r="N265" s="42">
        <v>27</v>
      </c>
      <c r="O265" s="42" t="s">
        <v>25</v>
      </c>
      <c r="P265" s="43" t="s">
        <v>163</v>
      </c>
      <c r="Q265" s="65">
        <v>82921000</v>
      </c>
    </row>
    <row r="266" spans="1:17" x14ac:dyDescent="0.25">
      <c r="A266" s="42" t="s">
        <v>57</v>
      </c>
      <c r="B266" s="43" t="s">
        <v>58</v>
      </c>
      <c r="C266" s="44" t="s">
        <v>181</v>
      </c>
      <c r="D266" s="42" t="s">
        <v>29</v>
      </c>
      <c r="E266" s="42" t="s">
        <v>216</v>
      </c>
      <c r="F266" s="42" t="s">
        <v>217</v>
      </c>
      <c r="G266" s="42" t="s">
        <v>218</v>
      </c>
      <c r="H266" s="42"/>
      <c r="I266" s="42"/>
      <c r="J266" s="42"/>
      <c r="K266" s="42"/>
      <c r="L266" s="42"/>
      <c r="M266" s="42" t="s">
        <v>24</v>
      </c>
      <c r="N266" s="42">
        <v>27</v>
      </c>
      <c r="O266" s="42" t="s">
        <v>25</v>
      </c>
      <c r="P266" s="43" t="s">
        <v>182</v>
      </c>
      <c r="Q266" s="65">
        <v>9551012036</v>
      </c>
    </row>
    <row r="267" spans="1:17" x14ac:dyDescent="0.25">
      <c r="A267" s="42" t="s">
        <v>57</v>
      </c>
      <c r="B267" s="43" t="s">
        <v>58</v>
      </c>
      <c r="C267" s="44" t="s">
        <v>164</v>
      </c>
      <c r="D267" s="42" t="s">
        <v>29</v>
      </c>
      <c r="E267" s="42" t="s">
        <v>216</v>
      </c>
      <c r="F267" s="42" t="s">
        <v>217</v>
      </c>
      <c r="G267" s="42" t="s">
        <v>219</v>
      </c>
      <c r="H267" s="42"/>
      <c r="I267" s="42"/>
      <c r="J267" s="42"/>
      <c r="K267" s="42"/>
      <c r="L267" s="42"/>
      <c r="M267" s="42" t="s">
        <v>30</v>
      </c>
      <c r="N267" s="42">
        <v>16</v>
      </c>
      <c r="O267" s="42" t="s">
        <v>25</v>
      </c>
      <c r="P267" s="43" t="s">
        <v>165</v>
      </c>
      <c r="Q267" s="65">
        <v>696715908</v>
      </c>
    </row>
    <row r="268" spans="1:17" x14ac:dyDescent="0.25">
      <c r="A268" s="42" t="s">
        <v>57</v>
      </c>
      <c r="B268" s="43" t="s">
        <v>58</v>
      </c>
      <c r="C268" s="44" t="s">
        <v>164</v>
      </c>
      <c r="D268" s="42" t="s">
        <v>29</v>
      </c>
      <c r="E268" s="42" t="s">
        <v>216</v>
      </c>
      <c r="F268" s="42" t="s">
        <v>217</v>
      </c>
      <c r="G268" s="42" t="s">
        <v>219</v>
      </c>
      <c r="H268" s="42"/>
      <c r="I268" s="42"/>
      <c r="J268" s="42"/>
      <c r="K268" s="42"/>
      <c r="L268" s="42"/>
      <c r="M268" s="42" t="s">
        <v>24</v>
      </c>
      <c r="N268" s="42">
        <v>27</v>
      </c>
      <c r="O268" s="42" t="s">
        <v>25</v>
      </c>
      <c r="P268" s="43" t="s">
        <v>165</v>
      </c>
      <c r="Q268" s="65">
        <v>226213917</v>
      </c>
    </row>
    <row r="269" spans="1:17" x14ac:dyDescent="0.25">
      <c r="A269" s="42" t="s">
        <v>57</v>
      </c>
      <c r="B269" s="43" t="s">
        <v>58</v>
      </c>
      <c r="C269" s="44" t="s">
        <v>166</v>
      </c>
      <c r="D269" s="42" t="s">
        <v>29</v>
      </c>
      <c r="E269" s="42" t="s">
        <v>216</v>
      </c>
      <c r="F269" s="42" t="s">
        <v>217</v>
      </c>
      <c r="G269" s="42" t="s">
        <v>220</v>
      </c>
      <c r="H269" s="42"/>
      <c r="I269" s="42"/>
      <c r="J269" s="42"/>
      <c r="K269" s="42"/>
      <c r="L269" s="42"/>
      <c r="M269" s="42" t="s">
        <v>24</v>
      </c>
      <c r="N269" s="42">
        <v>21</v>
      </c>
      <c r="O269" s="42" t="s">
        <v>25</v>
      </c>
      <c r="P269" s="43" t="s">
        <v>167</v>
      </c>
      <c r="Q269" s="65">
        <v>133736079</v>
      </c>
    </row>
    <row r="270" spans="1:17" x14ac:dyDescent="0.25">
      <c r="A270" s="42" t="s">
        <v>57</v>
      </c>
      <c r="B270" s="43" t="s">
        <v>58</v>
      </c>
      <c r="C270" s="44" t="s">
        <v>166</v>
      </c>
      <c r="D270" s="42" t="s">
        <v>29</v>
      </c>
      <c r="E270" s="42" t="s">
        <v>216</v>
      </c>
      <c r="F270" s="42" t="s">
        <v>217</v>
      </c>
      <c r="G270" s="42" t="s">
        <v>220</v>
      </c>
      <c r="H270" s="42"/>
      <c r="I270" s="42"/>
      <c r="J270" s="42"/>
      <c r="K270" s="42"/>
      <c r="L270" s="42"/>
      <c r="M270" s="42" t="s">
        <v>24</v>
      </c>
      <c r="N270" s="42">
        <v>27</v>
      </c>
      <c r="O270" s="42" t="s">
        <v>25</v>
      </c>
      <c r="P270" s="43" t="s">
        <v>167</v>
      </c>
      <c r="Q270" s="65">
        <v>2896755386</v>
      </c>
    </row>
    <row r="271" spans="1:17" x14ac:dyDescent="0.25">
      <c r="A271" s="42" t="s">
        <v>57</v>
      </c>
      <c r="B271" s="43" t="s">
        <v>58</v>
      </c>
      <c r="C271" s="44" t="s">
        <v>183</v>
      </c>
      <c r="D271" s="42" t="s">
        <v>29</v>
      </c>
      <c r="E271" s="42" t="s">
        <v>216</v>
      </c>
      <c r="F271" s="42" t="s">
        <v>217</v>
      </c>
      <c r="G271" s="42" t="s">
        <v>221</v>
      </c>
      <c r="H271" s="42"/>
      <c r="I271" s="42"/>
      <c r="J271" s="42"/>
      <c r="K271" s="42"/>
      <c r="L271" s="42"/>
      <c r="M271" s="42" t="s">
        <v>24</v>
      </c>
      <c r="N271" s="42">
        <v>27</v>
      </c>
      <c r="O271" s="42" t="s">
        <v>25</v>
      </c>
      <c r="P271" s="43" t="s">
        <v>184</v>
      </c>
      <c r="Q271" s="65">
        <v>260239567</v>
      </c>
    </row>
    <row r="272" spans="1:17" x14ac:dyDescent="0.25">
      <c r="A272" s="42" t="s">
        <v>57</v>
      </c>
      <c r="B272" s="43" t="s">
        <v>58</v>
      </c>
      <c r="C272" s="44" t="s">
        <v>185</v>
      </c>
      <c r="D272" s="42" t="s">
        <v>29</v>
      </c>
      <c r="E272" s="42" t="s">
        <v>216</v>
      </c>
      <c r="F272" s="42" t="s">
        <v>217</v>
      </c>
      <c r="G272" s="42" t="s">
        <v>222</v>
      </c>
      <c r="H272" s="42"/>
      <c r="I272" s="42"/>
      <c r="J272" s="42"/>
      <c r="K272" s="42"/>
      <c r="L272" s="42"/>
      <c r="M272" s="42" t="s">
        <v>24</v>
      </c>
      <c r="N272" s="42">
        <v>27</v>
      </c>
      <c r="O272" s="42" t="s">
        <v>25</v>
      </c>
      <c r="P272" s="43" t="s">
        <v>186</v>
      </c>
      <c r="Q272" s="65">
        <v>6773859641</v>
      </c>
    </row>
    <row r="273" spans="1:17" x14ac:dyDescent="0.25">
      <c r="A273" s="42" t="s">
        <v>57</v>
      </c>
      <c r="B273" s="43" t="s">
        <v>58</v>
      </c>
      <c r="C273" s="44" t="s">
        <v>168</v>
      </c>
      <c r="D273" s="42" t="s">
        <v>29</v>
      </c>
      <c r="E273" s="42" t="s">
        <v>216</v>
      </c>
      <c r="F273" s="42" t="s">
        <v>217</v>
      </c>
      <c r="G273" s="42" t="s">
        <v>223</v>
      </c>
      <c r="H273" s="42"/>
      <c r="I273" s="42"/>
      <c r="J273" s="42"/>
      <c r="K273" s="42"/>
      <c r="L273" s="42"/>
      <c r="M273" s="42" t="s">
        <v>30</v>
      </c>
      <c r="N273" s="42">
        <v>10</v>
      </c>
      <c r="O273" s="42" t="s">
        <v>25</v>
      </c>
      <c r="P273" s="43" t="s">
        <v>169</v>
      </c>
      <c r="Q273" s="65">
        <v>13699304002</v>
      </c>
    </row>
    <row r="274" spans="1:17" x14ac:dyDescent="0.25">
      <c r="A274" s="42" t="s">
        <v>57</v>
      </c>
      <c r="B274" s="43" t="s">
        <v>58</v>
      </c>
      <c r="C274" s="44" t="s">
        <v>168</v>
      </c>
      <c r="D274" s="42" t="s">
        <v>29</v>
      </c>
      <c r="E274" s="42" t="s">
        <v>216</v>
      </c>
      <c r="F274" s="42" t="s">
        <v>217</v>
      </c>
      <c r="G274" s="42" t="s">
        <v>223</v>
      </c>
      <c r="H274" s="42"/>
      <c r="I274" s="42"/>
      <c r="J274" s="42"/>
      <c r="K274" s="42"/>
      <c r="L274" s="42"/>
      <c r="M274" s="42" t="s">
        <v>24</v>
      </c>
      <c r="N274" s="42">
        <v>27</v>
      </c>
      <c r="O274" s="42" t="s">
        <v>25</v>
      </c>
      <c r="P274" s="43" t="s">
        <v>169</v>
      </c>
      <c r="Q274" s="65">
        <v>254596084952</v>
      </c>
    </row>
    <row r="275" spans="1:17" x14ac:dyDescent="0.25">
      <c r="A275" s="42" t="s">
        <v>57</v>
      </c>
      <c r="B275" s="43" t="s">
        <v>58</v>
      </c>
      <c r="C275" s="44" t="s">
        <v>224</v>
      </c>
      <c r="D275" s="42" t="s">
        <v>29</v>
      </c>
      <c r="E275" s="42" t="s">
        <v>216</v>
      </c>
      <c r="F275" s="42" t="s">
        <v>217</v>
      </c>
      <c r="G275" s="42" t="s">
        <v>225</v>
      </c>
      <c r="H275" s="42" t="s">
        <v>1</v>
      </c>
      <c r="I275" s="42" t="s">
        <v>1</v>
      </c>
      <c r="J275" s="42" t="s">
        <v>1</v>
      </c>
      <c r="K275" s="42" t="s">
        <v>1</v>
      </c>
      <c r="L275" s="42" t="s">
        <v>1</v>
      </c>
      <c r="M275" s="42" t="s">
        <v>24</v>
      </c>
      <c r="N275" s="42">
        <v>27</v>
      </c>
      <c r="O275" s="42" t="s">
        <v>25</v>
      </c>
      <c r="P275" s="43" t="s">
        <v>226</v>
      </c>
      <c r="Q275" s="65">
        <v>3042153705</v>
      </c>
    </row>
    <row r="276" spans="1:17" x14ac:dyDescent="0.25">
      <c r="A276" s="42" t="s">
        <v>57</v>
      </c>
      <c r="B276" s="43" t="s">
        <v>58</v>
      </c>
      <c r="C276" s="44" t="s">
        <v>227</v>
      </c>
      <c r="D276" s="42" t="s">
        <v>29</v>
      </c>
      <c r="E276" s="42" t="s">
        <v>216</v>
      </c>
      <c r="F276" s="42" t="s">
        <v>217</v>
      </c>
      <c r="G276" s="42" t="s">
        <v>228</v>
      </c>
      <c r="H276" s="42" t="s">
        <v>1</v>
      </c>
      <c r="I276" s="42" t="s">
        <v>1</v>
      </c>
      <c r="J276" s="42" t="s">
        <v>1</v>
      </c>
      <c r="K276" s="42" t="s">
        <v>1</v>
      </c>
      <c r="L276" s="42" t="s">
        <v>1</v>
      </c>
      <c r="M276" s="42" t="s">
        <v>24</v>
      </c>
      <c r="N276" s="42">
        <v>27</v>
      </c>
      <c r="O276" s="42" t="s">
        <v>25</v>
      </c>
      <c r="P276" s="43" t="s">
        <v>229</v>
      </c>
      <c r="Q276" s="65">
        <v>2848912200</v>
      </c>
    </row>
    <row r="277" spans="1:17" x14ac:dyDescent="0.25">
      <c r="A277" s="42" t="s">
        <v>57</v>
      </c>
      <c r="B277" s="43" t="s">
        <v>58</v>
      </c>
      <c r="C277" s="44" t="s">
        <v>187</v>
      </c>
      <c r="D277" s="42" t="s">
        <v>29</v>
      </c>
      <c r="E277" s="42" t="s">
        <v>230</v>
      </c>
      <c r="F277" s="42" t="s">
        <v>217</v>
      </c>
      <c r="G277" s="42" t="s">
        <v>231</v>
      </c>
      <c r="H277" s="42"/>
      <c r="I277" s="42"/>
      <c r="J277" s="42"/>
      <c r="K277" s="42"/>
      <c r="L277" s="42"/>
      <c r="M277" s="42" t="s">
        <v>24</v>
      </c>
      <c r="N277" s="42">
        <v>27</v>
      </c>
      <c r="O277" s="42" t="s">
        <v>25</v>
      </c>
      <c r="P277" s="43" t="s">
        <v>188</v>
      </c>
      <c r="Q277" s="65">
        <v>58943970</v>
      </c>
    </row>
    <row r="278" spans="1:17" x14ac:dyDescent="0.25">
      <c r="A278" s="42" t="s">
        <v>57</v>
      </c>
      <c r="B278" s="43" t="s">
        <v>58</v>
      </c>
      <c r="C278" s="44" t="s">
        <v>189</v>
      </c>
      <c r="D278" s="42" t="s">
        <v>29</v>
      </c>
      <c r="E278" s="42" t="s">
        <v>230</v>
      </c>
      <c r="F278" s="42" t="s">
        <v>217</v>
      </c>
      <c r="G278" s="42" t="s">
        <v>232</v>
      </c>
      <c r="H278" s="42"/>
      <c r="I278" s="42"/>
      <c r="J278" s="42"/>
      <c r="K278" s="42"/>
      <c r="L278" s="42"/>
      <c r="M278" s="42" t="s">
        <v>24</v>
      </c>
      <c r="N278" s="42">
        <v>27</v>
      </c>
      <c r="O278" s="42" t="s">
        <v>25</v>
      </c>
      <c r="P278" s="43" t="s">
        <v>190</v>
      </c>
      <c r="Q278" s="65">
        <v>1066291814</v>
      </c>
    </row>
    <row r="279" spans="1:17" x14ac:dyDescent="0.25">
      <c r="A279" s="42" t="s">
        <v>59</v>
      </c>
      <c r="B279" s="43" t="s">
        <v>60</v>
      </c>
      <c r="C279" s="44" t="s">
        <v>245</v>
      </c>
      <c r="D279" s="42" t="s">
        <v>22</v>
      </c>
      <c r="E279" s="42" t="s">
        <v>205</v>
      </c>
      <c r="F279" s="42"/>
      <c r="G279" s="42"/>
      <c r="H279" s="42"/>
      <c r="I279" s="42"/>
      <c r="J279" s="42"/>
      <c r="K279" s="42"/>
      <c r="L279" s="42"/>
      <c r="M279" s="42" t="s">
        <v>24</v>
      </c>
      <c r="N279" s="42">
        <v>27</v>
      </c>
      <c r="O279" s="42" t="s">
        <v>25</v>
      </c>
      <c r="P279" s="43" t="s">
        <v>246</v>
      </c>
      <c r="Q279" s="65">
        <v>141414814</v>
      </c>
    </row>
    <row r="280" spans="1:17" x14ac:dyDescent="0.25">
      <c r="A280" s="42" t="s">
        <v>59</v>
      </c>
      <c r="B280" s="43" t="s">
        <v>60</v>
      </c>
      <c r="C280" s="44" t="s">
        <v>162</v>
      </c>
      <c r="D280" s="42" t="s">
        <v>22</v>
      </c>
      <c r="E280" s="42" t="s">
        <v>215</v>
      </c>
      <c r="F280" s="42" t="s">
        <v>204</v>
      </c>
      <c r="G280" s="42"/>
      <c r="H280" s="42"/>
      <c r="I280" s="42"/>
      <c r="J280" s="42"/>
      <c r="K280" s="42"/>
      <c r="L280" s="42"/>
      <c r="M280" s="42" t="s">
        <v>24</v>
      </c>
      <c r="N280" s="42">
        <v>27</v>
      </c>
      <c r="O280" s="42" t="s">
        <v>25</v>
      </c>
      <c r="P280" s="43" t="s">
        <v>163</v>
      </c>
      <c r="Q280" s="65">
        <v>71554000</v>
      </c>
    </row>
    <row r="281" spans="1:17" x14ac:dyDescent="0.25">
      <c r="A281" s="42" t="s">
        <v>59</v>
      </c>
      <c r="B281" s="43" t="s">
        <v>60</v>
      </c>
      <c r="C281" s="44" t="s">
        <v>181</v>
      </c>
      <c r="D281" s="42" t="s">
        <v>29</v>
      </c>
      <c r="E281" s="42" t="s">
        <v>216</v>
      </c>
      <c r="F281" s="42" t="s">
        <v>217</v>
      </c>
      <c r="G281" s="42" t="s">
        <v>218</v>
      </c>
      <c r="H281" s="42"/>
      <c r="I281" s="42"/>
      <c r="J281" s="42"/>
      <c r="K281" s="42"/>
      <c r="L281" s="42"/>
      <c r="M281" s="42" t="s">
        <v>24</v>
      </c>
      <c r="N281" s="42">
        <v>27</v>
      </c>
      <c r="O281" s="42" t="s">
        <v>25</v>
      </c>
      <c r="P281" s="43" t="s">
        <v>182</v>
      </c>
      <c r="Q281" s="65">
        <v>2643753834</v>
      </c>
    </row>
    <row r="282" spans="1:17" x14ac:dyDescent="0.25">
      <c r="A282" s="42" t="s">
        <v>59</v>
      </c>
      <c r="B282" s="43" t="s">
        <v>60</v>
      </c>
      <c r="C282" s="44" t="s">
        <v>164</v>
      </c>
      <c r="D282" s="42" t="s">
        <v>29</v>
      </c>
      <c r="E282" s="42" t="s">
        <v>216</v>
      </c>
      <c r="F282" s="42" t="s">
        <v>217</v>
      </c>
      <c r="G282" s="42" t="s">
        <v>219</v>
      </c>
      <c r="H282" s="42"/>
      <c r="I282" s="42"/>
      <c r="J282" s="42"/>
      <c r="K282" s="42"/>
      <c r="L282" s="42"/>
      <c r="M282" s="42" t="s">
        <v>30</v>
      </c>
      <c r="N282" s="42">
        <v>16</v>
      </c>
      <c r="O282" s="42" t="s">
        <v>25</v>
      </c>
      <c r="P282" s="43" t="s">
        <v>165</v>
      </c>
      <c r="Q282" s="65">
        <v>688936885</v>
      </c>
    </row>
    <row r="283" spans="1:17" x14ac:dyDescent="0.25">
      <c r="A283" s="42" t="s">
        <v>59</v>
      </c>
      <c r="B283" s="43" t="s">
        <v>60</v>
      </c>
      <c r="C283" s="44" t="s">
        <v>164</v>
      </c>
      <c r="D283" s="42" t="s">
        <v>29</v>
      </c>
      <c r="E283" s="42" t="s">
        <v>216</v>
      </c>
      <c r="F283" s="42" t="s">
        <v>217</v>
      </c>
      <c r="G283" s="42" t="s">
        <v>219</v>
      </c>
      <c r="H283" s="42"/>
      <c r="I283" s="42"/>
      <c r="J283" s="42"/>
      <c r="K283" s="42"/>
      <c r="L283" s="42"/>
      <c r="M283" s="42" t="s">
        <v>24</v>
      </c>
      <c r="N283" s="42">
        <v>27</v>
      </c>
      <c r="O283" s="42" t="s">
        <v>25</v>
      </c>
      <c r="P283" s="43" t="s">
        <v>165</v>
      </c>
      <c r="Q283" s="65">
        <v>324771422</v>
      </c>
    </row>
    <row r="284" spans="1:17" x14ac:dyDescent="0.25">
      <c r="A284" s="42" t="s">
        <v>59</v>
      </c>
      <c r="B284" s="43" t="s">
        <v>60</v>
      </c>
      <c r="C284" s="44" t="s">
        <v>166</v>
      </c>
      <c r="D284" s="42" t="s">
        <v>29</v>
      </c>
      <c r="E284" s="42" t="s">
        <v>216</v>
      </c>
      <c r="F284" s="42" t="s">
        <v>217</v>
      </c>
      <c r="G284" s="42" t="s">
        <v>220</v>
      </c>
      <c r="H284" s="42"/>
      <c r="I284" s="42"/>
      <c r="J284" s="42"/>
      <c r="K284" s="42"/>
      <c r="L284" s="42"/>
      <c r="M284" s="42" t="s">
        <v>30</v>
      </c>
      <c r="N284" s="42">
        <v>10</v>
      </c>
      <c r="O284" s="42" t="s">
        <v>25</v>
      </c>
      <c r="P284" s="43" t="s">
        <v>167</v>
      </c>
      <c r="Q284" s="65">
        <v>78239806</v>
      </c>
    </row>
    <row r="285" spans="1:17" x14ac:dyDescent="0.25">
      <c r="A285" s="42" t="s">
        <v>59</v>
      </c>
      <c r="B285" s="43" t="s">
        <v>60</v>
      </c>
      <c r="C285" s="44" t="s">
        <v>166</v>
      </c>
      <c r="D285" s="42" t="s">
        <v>29</v>
      </c>
      <c r="E285" s="42" t="s">
        <v>216</v>
      </c>
      <c r="F285" s="42" t="s">
        <v>217</v>
      </c>
      <c r="G285" s="42" t="s">
        <v>220</v>
      </c>
      <c r="H285" s="42"/>
      <c r="I285" s="42"/>
      <c r="J285" s="42"/>
      <c r="K285" s="42"/>
      <c r="L285" s="42"/>
      <c r="M285" s="42" t="s">
        <v>24</v>
      </c>
      <c r="N285" s="42">
        <v>21</v>
      </c>
      <c r="O285" s="42" t="s">
        <v>25</v>
      </c>
      <c r="P285" s="43" t="s">
        <v>167</v>
      </c>
      <c r="Q285" s="65">
        <v>27379367</v>
      </c>
    </row>
    <row r="286" spans="1:17" x14ac:dyDescent="0.25">
      <c r="A286" s="42" t="s">
        <v>59</v>
      </c>
      <c r="B286" s="43" t="s">
        <v>60</v>
      </c>
      <c r="C286" s="44" t="s">
        <v>166</v>
      </c>
      <c r="D286" s="42" t="s">
        <v>29</v>
      </c>
      <c r="E286" s="42" t="s">
        <v>216</v>
      </c>
      <c r="F286" s="42" t="s">
        <v>217</v>
      </c>
      <c r="G286" s="42" t="s">
        <v>220</v>
      </c>
      <c r="H286" s="42"/>
      <c r="I286" s="42"/>
      <c r="J286" s="42"/>
      <c r="K286" s="42"/>
      <c r="L286" s="42"/>
      <c r="M286" s="42" t="s">
        <v>24</v>
      </c>
      <c r="N286" s="42">
        <v>27</v>
      </c>
      <c r="O286" s="42" t="s">
        <v>25</v>
      </c>
      <c r="P286" s="43" t="s">
        <v>167</v>
      </c>
      <c r="Q286" s="65">
        <v>4891118197</v>
      </c>
    </row>
    <row r="287" spans="1:17" x14ac:dyDescent="0.25">
      <c r="A287" s="42" t="s">
        <v>59</v>
      </c>
      <c r="B287" s="43" t="s">
        <v>60</v>
      </c>
      <c r="C287" s="44" t="s">
        <v>183</v>
      </c>
      <c r="D287" s="42" t="s">
        <v>29</v>
      </c>
      <c r="E287" s="42" t="s">
        <v>216</v>
      </c>
      <c r="F287" s="42" t="s">
        <v>217</v>
      </c>
      <c r="G287" s="42" t="s">
        <v>221</v>
      </c>
      <c r="H287" s="42"/>
      <c r="I287" s="42"/>
      <c r="J287" s="42"/>
      <c r="K287" s="42"/>
      <c r="L287" s="42"/>
      <c r="M287" s="42" t="s">
        <v>24</v>
      </c>
      <c r="N287" s="42">
        <v>27</v>
      </c>
      <c r="O287" s="42" t="s">
        <v>25</v>
      </c>
      <c r="P287" s="43" t="s">
        <v>184</v>
      </c>
      <c r="Q287" s="65">
        <v>332684367</v>
      </c>
    </row>
    <row r="288" spans="1:17" x14ac:dyDescent="0.25">
      <c r="A288" s="42" t="s">
        <v>59</v>
      </c>
      <c r="B288" s="43" t="s">
        <v>60</v>
      </c>
      <c r="C288" s="44" t="s">
        <v>185</v>
      </c>
      <c r="D288" s="42" t="s">
        <v>29</v>
      </c>
      <c r="E288" s="42" t="s">
        <v>216</v>
      </c>
      <c r="F288" s="42" t="s">
        <v>217</v>
      </c>
      <c r="G288" s="42" t="s">
        <v>222</v>
      </c>
      <c r="H288" s="42"/>
      <c r="I288" s="42"/>
      <c r="J288" s="42"/>
      <c r="K288" s="42"/>
      <c r="L288" s="42"/>
      <c r="M288" s="42" t="s">
        <v>30</v>
      </c>
      <c r="N288" s="42">
        <v>11</v>
      </c>
      <c r="O288" s="42" t="s">
        <v>25</v>
      </c>
      <c r="P288" s="43" t="s">
        <v>186</v>
      </c>
      <c r="Q288" s="65">
        <v>878500000</v>
      </c>
    </row>
    <row r="289" spans="1:17" x14ac:dyDescent="0.25">
      <c r="A289" s="42" t="s">
        <v>59</v>
      </c>
      <c r="B289" s="43" t="s">
        <v>60</v>
      </c>
      <c r="C289" s="44" t="s">
        <v>185</v>
      </c>
      <c r="D289" s="42" t="s">
        <v>29</v>
      </c>
      <c r="E289" s="42" t="s">
        <v>216</v>
      </c>
      <c r="F289" s="42" t="s">
        <v>217</v>
      </c>
      <c r="G289" s="42" t="s">
        <v>222</v>
      </c>
      <c r="H289" s="42"/>
      <c r="I289" s="42"/>
      <c r="J289" s="42"/>
      <c r="K289" s="42"/>
      <c r="L289" s="42"/>
      <c r="M289" s="42" t="s">
        <v>24</v>
      </c>
      <c r="N289" s="42">
        <v>27</v>
      </c>
      <c r="O289" s="42" t="s">
        <v>25</v>
      </c>
      <c r="P289" s="43" t="s">
        <v>186</v>
      </c>
      <c r="Q289" s="65">
        <v>2648203416</v>
      </c>
    </row>
    <row r="290" spans="1:17" x14ac:dyDescent="0.25">
      <c r="A290" s="42" t="s">
        <v>59</v>
      </c>
      <c r="B290" s="43" t="s">
        <v>60</v>
      </c>
      <c r="C290" s="44" t="s">
        <v>168</v>
      </c>
      <c r="D290" s="42" t="s">
        <v>29</v>
      </c>
      <c r="E290" s="42" t="s">
        <v>216</v>
      </c>
      <c r="F290" s="42" t="s">
        <v>217</v>
      </c>
      <c r="G290" s="42" t="s">
        <v>223</v>
      </c>
      <c r="H290" s="42"/>
      <c r="I290" s="42"/>
      <c r="J290" s="42"/>
      <c r="K290" s="42"/>
      <c r="L290" s="42"/>
      <c r="M290" s="42" t="s">
        <v>30</v>
      </c>
      <c r="N290" s="42">
        <v>10</v>
      </c>
      <c r="O290" s="42" t="s">
        <v>25</v>
      </c>
      <c r="P290" s="43" t="s">
        <v>169</v>
      </c>
      <c r="Q290" s="65">
        <v>160959262468</v>
      </c>
    </row>
    <row r="291" spans="1:17" x14ac:dyDescent="0.25">
      <c r="A291" s="42" t="s">
        <v>59</v>
      </c>
      <c r="B291" s="43" t="s">
        <v>60</v>
      </c>
      <c r="C291" s="44" t="s">
        <v>168</v>
      </c>
      <c r="D291" s="42" t="s">
        <v>29</v>
      </c>
      <c r="E291" s="42" t="s">
        <v>216</v>
      </c>
      <c r="F291" s="42" t="s">
        <v>217</v>
      </c>
      <c r="G291" s="42" t="s">
        <v>223</v>
      </c>
      <c r="H291" s="42"/>
      <c r="I291" s="42"/>
      <c r="J291" s="42"/>
      <c r="K291" s="42"/>
      <c r="L291" s="42"/>
      <c r="M291" s="42" t="s">
        <v>30</v>
      </c>
      <c r="N291" s="42">
        <v>11</v>
      </c>
      <c r="O291" s="42" t="s">
        <v>25</v>
      </c>
      <c r="P291" s="43" t="s">
        <v>169</v>
      </c>
      <c r="Q291" s="65">
        <v>14003880</v>
      </c>
    </row>
    <row r="292" spans="1:17" x14ac:dyDescent="0.25">
      <c r="A292" s="42" t="s">
        <v>59</v>
      </c>
      <c r="B292" s="43" t="s">
        <v>60</v>
      </c>
      <c r="C292" s="44" t="s">
        <v>168</v>
      </c>
      <c r="D292" s="42" t="s">
        <v>29</v>
      </c>
      <c r="E292" s="42" t="s">
        <v>216</v>
      </c>
      <c r="F292" s="42" t="s">
        <v>217</v>
      </c>
      <c r="G292" s="42" t="s">
        <v>223</v>
      </c>
      <c r="H292" s="42"/>
      <c r="I292" s="42"/>
      <c r="J292" s="42"/>
      <c r="K292" s="42"/>
      <c r="L292" s="42"/>
      <c r="M292" s="42" t="s">
        <v>24</v>
      </c>
      <c r="N292" s="42">
        <v>27</v>
      </c>
      <c r="O292" s="42" t="s">
        <v>25</v>
      </c>
      <c r="P292" s="43" t="s">
        <v>169</v>
      </c>
      <c r="Q292" s="65">
        <v>1495560181</v>
      </c>
    </row>
    <row r="293" spans="1:17" x14ac:dyDescent="0.25">
      <c r="A293" s="42" t="s">
        <v>59</v>
      </c>
      <c r="B293" s="43" t="s">
        <v>60</v>
      </c>
      <c r="C293" s="44" t="s">
        <v>224</v>
      </c>
      <c r="D293" s="42" t="s">
        <v>29</v>
      </c>
      <c r="E293" s="42" t="s">
        <v>216</v>
      </c>
      <c r="F293" s="42" t="s">
        <v>217</v>
      </c>
      <c r="G293" s="42" t="s">
        <v>225</v>
      </c>
      <c r="H293" s="42" t="s">
        <v>1</v>
      </c>
      <c r="I293" s="42" t="s">
        <v>1</v>
      </c>
      <c r="J293" s="42" t="s">
        <v>1</v>
      </c>
      <c r="K293" s="42" t="s">
        <v>1</v>
      </c>
      <c r="L293" s="42" t="s">
        <v>1</v>
      </c>
      <c r="M293" s="42" t="s">
        <v>24</v>
      </c>
      <c r="N293" s="42">
        <v>27</v>
      </c>
      <c r="O293" s="42" t="s">
        <v>25</v>
      </c>
      <c r="P293" s="43" t="s">
        <v>226</v>
      </c>
      <c r="Q293" s="65">
        <v>6700290037</v>
      </c>
    </row>
    <row r="294" spans="1:17" x14ac:dyDescent="0.25">
      <c r="A294" s="42" t="s">
        <v>59</v>
      </c>
      <c r="B294" s="43" t="s">
        <v>60</v>
      </c>
      <c r="C294" s="44" t="s">
        <v>227</v>
      </c>
      <c r="D294" s="42" t="s">
        <v>29</v>
      </c>
      <c r="E294" s="42" t="s">
        <v>216</v>
      </c>
      <c r="F294" s="42" t="s">
        <v>217</v>
      </c>
      <c r="G294" s="42" t="s">
        <v>228</v>
      </c>
      <c r="H294" s="42" t="s">
        <v>1</v>
      </c>
      <c r="I294" s="42" t="s">
        <v>1</v>
      </c>
      <c r="J294" s="42" t="s">
        <v>1</v>
      </c>
      <c r="K294" s="42" t="s">
        <v>1</v>
      </c>
      <c r="L294" s="42" t="s">
        <v>1</v>
      </c>
      <c r="M294" s="42" t="s">
        <v>24</v>
      </c>
      <c r="N294" s="42">
        <v>27</v>
      </c>
      <c r="O294" s="42" t="s">
        <v>25</v>
      </c>
      <c r="P294" s="43" t="s">
        <v>229</v>
      </c>
      <c r="Q294" s="65">
        <v>1488310870</v>
      </c>
    </row>
    <row r="295" spans="1:17" x14ac:dyDescent="0.25">
      <c r="A295" s="42" t="s">
        <v>59</v>
      </c>
      <c r="B295" s="43" t="s">
        <v>60</v>
      </c>
      <c r="C295" s="44" t="s">
        <v>187</v>
      </c>
      <c r="D295" s="42" t="s">
        <v>29</v>
      </c>
      <c r="E295" s="42" t="s">
        <v>230</v>
      </c>
      <c r="F295" s="42" t="s">
        <v>217</v>
      </c>
      <c r="G295" s="42" t="s">
        <v>231</v>
      </c>
      <c r="H295" s="42"/>
      <c r="I295" s="42"/>
      <c r="J295" s="42"/>
      <c r="K295" s="42"/>
      <c r="L295" s="42"/>
      <c r="M295" s="42" t="s">
        <v>24</v>
      </c>
      <c r="N295" s="42">
        <v>27</v>
      </c>
      <c r="O295" s="42" t="s">
        <v>25</v>
      </c>
      <c r="P295" s="43" t="s">
        <v>188</v>
      </c>
      <c r="Q295" s="65">
        <v>103829310</v>
      </c>
    </row>
    <row r="296" spans="1:17" x14ac:dyDescent="0.25">
      <c r="A296" s="42" t="s">
        <v>59</v>
      </c>
      <c r="B296" s="43" t="s">
        <v>60</v>
      </c>
      <c r="C296" s="44" t="s">
        <v>189</v>
      </c>
      <c r="D296" s="42" t="s">
        <v>29</v>
      </c>
      <c r="E296" s="42" t="s">
        <v>230</v>
      </c>
      <c r="F296" s="42" t="s">
        <v>217</v>
      </c>
      <c r="G296" s="42" t="s">
        <v>232</v>
      </c>
      <c r="H296" s="42"/>
      <c r="I296" s="42"/>
      <c r="J296" s="42"/>
      <c r="K296" s="42"/>
      <c r="L296" s="42"/>
      <c r="M296" s="42" t="s">
        <v>24</v>
      </c>
      <c r="N296" s="42">
        <v>27</v>
      </c>
      <c r="O296" s="42" t="s">
        <v>25</v>
      </c>
      <c r="P296" s="43" t="s">
        <v>190</v>
      </c>
      <c r="Q296" s="65">
        <v>1540133454</v>
      </c>
    </row>
    <row r="297" spans="1:17" x14ac:dyDescent="0.25">
      <c r="A297" s="42" t="s">
        <v>61</v>
      </c>
      <c r="B297" s="43" t="s">
        <v>62</v>
      </c>
      <c r="C297" s="44" t="s">
        <v>245</v>
      </c>
      <c r="D297" s="42" t="s">
        <v>22</v>
      </c>
      <c r="E297" s="42" t="s">
        <v>205</v>
      </c>
      <c r="F297" s="42"/>
      <c r="G297" s="42"/>
      <c r="H297" s="42"/>
      <c r="I297" s="42"/>
      <c r="J297" s="42"/>
      <c r="K297" s="42"/>
      <c r="L297" s="42"/>
      <c r="M297" s="42" t="s">
        <v>24</v>
      </c>
      <c r="N297" s="42">
        <v>27</v>
      </c>
      <c r="O297" s="42" t="s">
        <v>25</v>
      </c>
      <c r="P297" s="43" t="s">
        <v>246</v>
      </c>
      <c r="Q297" s="65">
        <v>121894474</v>
      </c>
    </row>
    <row r="298" spans="1:17" x14ac:dyDescent="0.25">
      <c r="A298" s="42" t="s">
        <v>61</v>
      </c>
      <c r="B298" s="43" t="s">
        <v>62</v>
      </c>
      <c r="C298" s="44" t="s">
        <v>162</v>
      </c>
      <c r="D298" s="42" t="s">
        <v>22</v>
      </c>
      <c r="E298" s="42" t="s">
        <v>215</v>
      </c>
      <c r="F298" s="42" t="s">
        <v>204</v>
      </c>
      <c r="G298" s="42"/>
      <c r="H298" s="42"/>
      <c r="I298" s="42"/>
      <c r="J298" s="42"/>
      <c r="K298" s="42"/>
      <c r="L298" s="42"/>
      <c r="M298" s="42" t="s">
        <v>24</v>
      </c>
      <c r="N298" s="42">
        <v>27</v>
      </c>
      <c r="O298" s="42" t="s">
        <v>25</v>
      </c>
      <c r="P298" s="43" t="s">
        <v>163</v>
      </c>
      <c r="Q298" s="65">
        <v>56460000</v>
      </c>
    </row>
    <row r="299" spans="1:17" x14ac:dyDescent="0.25">
      <c r="A299" s="42" t="s">
        <v>61</v>
      </c>
      <c r="B299" s="43" t="s">
        <v>62</v>
      </c>
      <c r="C299" s="44" t="s">
        <v>181</v>
      </c>
      <c r="D299" s="42" t="s">
        <v>29</v>
      </c>
      <c r="E299" s="42" t="s">
        <v>216</v>
      </c>
      <c r="F299" s="42" t="s">
        <v>217</v>
      </c>
      <c r="G299" s="42" t="s">
        <v>218</v>
      </c>
      <c r="H299" s="42"/>
      <c r="I299" s="42"/>
      <c r="J299" s="42"/>
      <c r="K299" s="42"/>
      <c r="L299" s="42"/>
      <c r="M299" s="42" t="s">
        <v>24</v>
      </c>
      <c r="N299" s="42">
        <v>27</v>
      </c>
      <c r="O299" s="42" t="s">
        <v>25</v>
      </c>
      <c r="P299" s="43" t="s">
        <v>182</v>
      </c>
      <c r="Q299" s="65">
        <v>4296207664</v>
      </c>
    </row>
    <row r="300" spans="1:17" x14ac:dyDescent="0.25">
      <c r="A300" s="42" t="s">
        <v>61</v>
      </c>
      <c r="B300" s="43" t="s">
        <v>62</v>
      </c>
      <c r="C300" s="44" t="s">
        <v>164</v>
      </c>
      <c r="D300" s="42" t="s">
        <v>29</v>
      </c>
      <c r="E300" s="42" t="s">
        <v>216</v>
      </c>
      <c r="F300" s="42" t="s">
        <v>217</v>
      </c>
      <c r="G300" s="42" t="s">
        <v>219</v>
      </c>
      <c r="H300" s="42"/>
      <c r="I300" s="42"/>
      <c r="J300" s="42"/>
      <c r="K300" s="42"/>
      <c r="L300" s="42"/>
      <c r="M300" s="42" t="s">
        <v>30</v>
      </c>
      <c r="N300" s="42">
        <v>16</v>
      </c>
      <c r="O300" s="42" t="s">
        <v>25</v>
      </c>
      <c r="P300" s="43" t="s">
        <v>165</v>
      </c>
      <c r="Q300" s="65">
        <v>2509415825</v>
      </c>
    </row>
    <row r="301" spans="1:17" x14ac:dyDescent="0.25">
      <c r="A301" s="42" t="s">
        <v>61</v>
      </c>
      <c r="B301" s="43" t="s">
        <v>62</v>
      </c>
      <c r="C301" s="44" t="s">
        <v>164</v>
      </c>
      <c r="D301" s="42" t="s">
        <v>29</v>
      </c>
      <c r="E301" s="42" t="s">
        <v>216</v>
      </c>
      <c r="F301" s="42" t="s">
        <v>217</v>
      </c>
      <c r="G301" s="42" t="s">
        <v>219</v>
      </c>
      <c r="H301" s="42"/>
      <c r="I301" s="42"/>
      <c r="J301" s="42"/>
      <c r="K301" s="42"/>
      <c r="L301" s="42"/>
      <c r="M301" s="42" t="s">
        <v>24</v>
      </c>
      <c r="N301" s="42">
        <v>27</v>
      </c>
      <c r="O301" s="42" t="s">
        <v>25</v>
      </c>
      <c r="P301" s="43" t="s">
        <v>165</v>
      </c>
      <c r="Q301" s="65">
        <v>525251737</v>
      </c>
    </row>
    <row r="302" spans="1:17" x14ac:dyDescent="0.25">
      <c r="A302" s="42" t="s">
        <v>61</v>
      </c>
      <c r="B302" s="43" t="s">
        <v>62</v>
      </c>
      <c r="C302" s="44" t="s">
        <v>166</v>
      </c>
      <c r="D302" s="42" t="s">
        <v>29</v>
      </c>
      <c r="E302" s="42" t="s">
        <v>216</v>
      </c>
      <c r="F302" s="42" t="s">
        <v>217</v>
      </c>
      <c r="G302" s="42" t="s">
        <v>220</v>
      </c>
      <c r="H302" s="42"/>
      <c r="I302" s="42"/>
      <c r="J302" s="42"/>
      <c r="K302" s="42"/>
      <c r="L302" s="42"/>
      <c r="M302" s="42" t="s">
        <v>30</v>
      </c>
      <c r="N302" s="42">
        <v>10</v>
      </c>
      <c r="O302" s="42" t="s">
        <v>25</v>
      </c>
      <c r="P302" s="43" t="s">
        <v>167</v>
      </c>
      <c r="Q302" s="65">
        <v>243924102</v>
      </c>
    </row>
    <row r="303" spans="1:17" x14ac:dyDescent="0.25">
      <c r="A303" s="42" t="s">
        <v>61</v>
      </c>
      <c r="B303" s="43" t="s">
        <v>62</v>
      </c>
      <c r="C303" s="44" t="s">
        <v>166</v>
      </c>
      <c r="D303" s="42" t="s">
        <v>29</v>
      </c>
      <c r="E303" s="42" t="s">
        <v>216</v>
      </c>
      <c r="F303" s="42" t="s">
        <v>217</v>
      </c>
      <c r="G303" s="42" t="s">
        <v>220</v>
      </c>
      <c r="H303" s="42"/>
      <c r="I303" s="42"/>
      <c r="J303" s="42"/>
      <c r="K303" s="42"/>
      <c r="L303" s="42"/>
      <c r="M303" s="42" t="s">
        <v>24</v>
      </c>
      <c r="N303" s="42">
        <v>21</v>
      </c>
      <c r="O303" s="42" t="s">
        <v>25</v>
      </c>
      <c r="P303" s="43" t="s">
        <v>167</v>
      </c>
      <c r="Q303" s="65">
        <v>61774049</v>
      </c>
    </row>
    <row r="304" spans="1:17" x14ac:dyDescent="0.25">
      <c r="A304" s="42" t="s">
        <v>61</v>
      </c>
      <c r="B304" s="43" t="s">
        <v>62</v>
      </c>
      <c r="C304" s="44" t="s">
        <v>166</v>
      </c>
      <c r="D304" s="42" t="s">
        <v>29</v>
      </c>
      <c r="E304" s="42" t="s">
        <v>216</v>
      </c>
      <c r="F304" s="42" t="s">
        <v>217</v>
      </c>
      <c r="G304" s="42" t="s">
        <v>220</v>
      </c>
      <c r="H304" s="42"/>
      <c r="I304" s="42"/>
      <c r="J304" s="42"/>
      <c r="K304" s="42"/>
      <c r="L304" s="42"/>
      <c r="M304" s="42" t="s">
        <v>24</v>
      </c>
      <c r="N304" s="42">
        <v>27</v>
      </c>
      <c r="O304" s="42" t="s">
        <v>25</v>
      </c>
      <c r="P304" s="43" t="s">
        <v>167</v>
      </c>
      <c r="Q304" s="65">
        <v>14977285318</v>
      </c>
    </row>
    <row r="305" spans="1:17" x14ac:dyDescent="0.25">
      <c r="A305" s="42" t="s">
        <v>61</v>
      </c>
      <c r="B305" s="43" t="s">
        <v>62</v>
      </c>
      <c r="C305" s="44" t="s">
        <v>183</v>
      </c>
      <c r="D305" s="42" t="s">
        <v>29</v>
      </c>
      <c r="E305" s="42" t="s">
        <v>216</v>
      </c>
      <c r="F305" s="42" t="s">
        <v>217</v>
      </c>
      <c r="G305" s="42" t="s">
        <v>221</v>
      </c>
      <c r="H305" s="42"/>
      <c r="I305" s="42"/>
      <c r="J305" s="42"/>
      <c r="K305" s="42"/>
      <c r="L305" s="42"/>
      <c r="M305" s="42" t="s">
        <v>24</v>
      </c>
      <c r="N305" s="42">
        <v>27</v>
      </c>
      <c r="O305" s="42" t="s">
        <v>25</v>
      </c>
      <c r="P305" s="43" t="s">
        <v>184</v>
      </c>
      <c r="Q305" s="65">
        <v>216017167</v>
      </c>
    </row>
    <row r="306" spans="1:17" x14ac:dyDescent="0.25">
      <c r="A306" s="42" t="s">
        <v>61</v>
      </c>
      <c r="B306" s="43" t="s">
        <v>62</v>
      </c>
      <c r="C306" s="44" t="s">
        <v>185</v>
      </c>
      <c r="D306" s="42" t="s">
        <v>29</v>
      </c>
      <c r="E306" s="42" t="s">
        <v>216</v>
      </c>
      <c r="F306" s="42" t="s">
        <v>217</v>
      </c>
      <c r="G306" s="42" t="s">
        <v>222</v>
      </c>
      <c r="H306" s="42"/>
      <c r="I306" s="42"/>
      <c r="J306" s="42"/>
      <c r="K306" s="42"/>
      <c r="L306" s="42"/>
      <c r="M306" s="42" t="s">
        <v>30</v>
      </c>
      <c r="N306" s="42">
        <v>11</v>
      </c>
      <c r="O306" s="42" t="s">
        <v>25</v>
      </c>
      <c r="P306" s="43" t="s">
        <v>186</v>
      </c>
      <c r="Q306" s="65">
        <v>312000000</v>
      </c>
    </row>
    <row r="307" spans="1:17" x14ac:dyDescent="0.25">
      <c r="A307" s="42" t="s">
        <v>61</v>
      </c>
      <c r="B307" s="43" t="s">
        <v>62</v>
      </c>
      <c r="C307" s="44" t="s">
        <v>185</v>
      </c>
      <c r="D307" s="42" t="s">
        <v>29</v>
      </c>
      <c r="E307" s="42" t="s">
        <v>216</v>
      </c>
      <c r="F307" s="42" t="s">
        <v>217</v>
      </c>
      <c r="G307" s="42" t="s">
        <v>222</v>
      </c>
      <c r="H307" s="42"/>
      <c r="I307" s="42"/>
      <c r="J307" s="42"/>
      <c r="K307" s="42"/>
      <c r="L307" s="42"/>
      <c r="M307" s="42" t="s">
        <v>24</v>
      </c>
      <c r="N307" s="42">
        <v>27</v>
      </c>
      <c r="O307" s="42" t="s">
        <v>25</v>
      </c>
      <c r="P307" s="43" t="s">
        <v>186</v>
      </c>
      <c r="Q307" s="65">
        <v>2766577501</v>
      </c>
    </row>
    <row r="308" spans="1:17" x14ac:dyDescent="0.25">
      <c r="A308" s="42" t="s">
        <v>61</v>
      </c>
      <c r="B308" s="43" t="s">
        <v>62</v>
      </c>
      <c r="C308" s="44" t="s">
        <v>168</v>
      </c>
      <c r="D308" s="42" t="s">
        <v>29</v>
      </c>
      <c r="E308" s="42" t="s">
        <v>216</v>
      </c>
      <c r="F308" s="42" t="s">
        <v>217</v>
      </c>
      <c r="G308" s="42" t="s">
        <v>223</v>
      </c>
      <c r="H308" s="42"/>
      <c r="I308" s="42"/>
      <c r="J308" s="42"/>
      <c r="K308" s="42"/>
      <c r="L308" s="42"/>
      <c r="M308" s="42" t="s">
        <v>30</v>
      </c>
      <c r="N308" s="42">
        <v>10</v>
      </c>
      <c r="O308" s="42" t="s">
        <v>25</v>
      </c>
      <c r="P308" s="43" t="s">
        <v>169</v>
      </c>
      <c r="Q308" s="65">
        <v>62633409428</v>
      </c>
    </row>
    <row r="309" spans="1:17" x14ac:dyDescent="0.25">
      <c r="A309" s="42" t="s">
        <v>61</v>
      </c>
      <c r="B309" s="43" t="s">
        <v>62</v>
      </c>
      <c r="C309" s="44" t="s">
        <v>168</v>
      </c>
      <c r="D309" s="42" t="s">
        <v>29</v>
      </c>
      <c r="E309" s="42" t="s">
        <v>216</v>
      </c>
      <c r="F309" s="42" t="s">
        <v>217</v>
      </c>
      <c r="G309" s="42" t="s">
        <v>223</v>
      </c>
      <c r="H309" s="42"/>
      <c r="I309" s="42"/>
      <c r="J309" s="42"/>
      <c r="K309" s="42"/>
      <c r="L309" s="42"/>
      <c r="M309" s="42" t="s">
        <v>30</v>
      </c>
      <c r="N309" s="42">
        <v>11</v>
      </c>
      <c r="O309" s="42" t="s">
        <v>25</v>
      </c>
      <c r="P309" s="43" t="s">
        <v>169</v>
      </c>
      <c r="Q309" s="65">
        <v>14832000</v>
      </c>
    </row>
    <row r="310" spans="1:17" x14ac:dyDescent="0.25">
      <c r="A310" s="42" t="s">
        <v>61</v>
      </c>
      <c r="B310" s="43" t="s">
        <v>62</v>
      </c>
      <c r="C310" s="44" t="s">
        <v>168</v>
      </c>
      <c r="D310" s="42" t="s">
        <v>29</v>
      </c>
      <c r="E310" s="42" t="s">
        <v>216</v>
      </c>
      <c r="F310" s="42" t="s">
        <v>217</v>
      </c>
      <c r="G310" s="42" t="s">
        <v>223</v>
      </c>
      <c r="H310" s="42"/>
      <c r="I310" s="42"/>
      <c r="J310" s="42"/>
      <c r="K310" s="42"/>
      <c r="L310" s="42"/>
      <c r="M310" s="42" t="s">
        <v>24</v>
      </c>
      <c r="N310" s="42">
        <v>27</v>
      </c>
      <c r="O310" s="42" t="s">
        <v>25</v>
      </c>
      <c r="P310" s="43" t="s">
        <v>169</v>
      </c>
      <c r="Q310" s="65">
        <v>835210008</v>
      </c>
    </row>
    <row r="311" spans="1:17" x14ac:dyDescent="0.25">
      <c r="A311" s="42" t="s">
        <v>61</v>
      </c>
      <c r="B311" s="43" t="s">
        <v>62</v>
      </c>
      <c r="C311" s="44" t="s">
        <v>224</v>
      </c>
      <c r="D311" s="42" t="s">
        <v>29</v>
      </c>
      <c r="E311" s="42" t="s">
        <v>216</v>
      </c>
      <c r="F311" s="42" t="s">
        <v>217</v>
      </c>
      <c r="G311" s="42" t="s">
        <v>225</v>
      </c>
      <c r="H311" s="42" t="s">
        <v>1</v>
      </c>
      <c r="I311" s="42" t="s">
        <v>1</v>
      </c>
      <c r="J311" s="42" t="s">
        <v>1</v>
      </c>
      <c r="K311" s="42" t="s">
        <v>1</v>
      </c>
      <c r="L311" s="42" t="s">
        <v>1</v>
      </c>
      <c r="M311" s="42" t="s">
        <v>24</v>
      </c>
      <c r="N311" s="42">
        <v>27</v>
      </c>
      <c r="O311" s="42" t="s">
        <v>25</v>
      </c>
      <c r="P311" s="43" t="s">
        <v>226</v>
      </c>
      <c r="Q311" s="65">
        <v>4373642416</v>
      </c>
    </row>
    <row r="312" spans="1:17" x14ac:dyDescent="0.25">
      <c r="A312" s="42" t="s">
        <v>61</v>
      </c>
      <c r="B312" s="43" t="s">
        <v>62</v>
      </c>
      <c r="C312" s="44" t="s">
        <v>227</v>
      </c>
      <c r="D312" s="42" t="s">
        <v>29</v>
      </c>
      <c r="E312" s="42" t="s">
        <v>216</v>
      </c>
      <c r="F312" s="42" t="s">
        <v>217</v>
      </c>
      <c r="G312" s="42" t="s">
        <v>228</v>
      </c>
      <c r="H312" s="42" t="s">
        <v>1</v>
      </c>
      <c r="I312" s="42" t="s">
        <v>1</v>
      </c>
      <c r="J312" s="42" t="s">
        <v>1</v>
      </c>
      <c r="K312" s="42" t="s">
        <v>1</v>
      </c>
      <c r="L312" s="42" t="s">
        <v>1</v>
      </c>
      <c r="M312" s="42" t="s">
        <v>24</v>
      </c>
      <c r="N312" s="42">
        <v>27</v>
      </c>
      <c r="O312" s="42" t="s">
        <v>25</v>
      </c>
      <c r="P312" s="43" t="s">
        <v>229</v>
      </c>
      <c r="Q312" s="65">
        <v>1177465520</v>
      </c>
    </row>
    <row r="313" spans="1:17" x14ac:dyDescent="0.25">
      <c r="A313" s="42" t="s">
        <v>61</v>
      </c>
      <c r="B313" s="43" t="s">
        <v>62</v>
      </c>
      <c r="C313" s="44" t="s">
        <v>187</v>
      </c>
      <c r="D313" s="42" t="s">
        <v>29</v>
      </c>
      <c r="E313" s="42" t="s">
        <v>230</v>
      </c>
      <c r="F313" s="42" t="s">
        <v>217</v>
      </c>
      <c r="G313" s="42" t="s">
        <v>231</v>
      </c>
      <c r="H313" s="42"/>
      <c r="I313" s="42"/>
      <c r="J313" s="42"/>
      <c r="K313" s="42"/>
      <c r="L313" s="42"/>
      <c r="M313" s="42" t="s">
        <v>24</v>
      </c>
      <c r="N313" s="42">
        <v>27</v>
      </c>
      <c r="O313" s="42" t="s">
        <v>25</v>
      </c>
      <c r="P313" s="43" t="s">
        <v>188</v>
      </c>
      <c r="Q313" s="65">
        <v>90202160</v>
      </c>
    </row>
    <row r="314" spans="1:17" x14ac:dyDescent="0.25">
      <c r="A314" s="42" t="s">
        <v>61</v>
      </c>
      <c r="B314" s="43" t="s">
        <v>62</v>
      </c>
      <c r="C314" s="44" t="s">
        <v>189</v>
      </c>
      <c r="D314" s="42" t="s">
        <v>29</v>
      </c>
      <c r="E314" s="42" t="s">
        <v>230</v>
      </c>
      <c r="F314" s="42" t="s">
        <v>217</v>
      </c>
      <c r="G314" s="42" t="s">
        <v>232</v>
      </c>
      <c r="H314" s="42"/>
      <c r="I314" s="42"/>
      <c r="J314" s="42"/>
      <c r="K314" s="42"/>
      <c r="L314" s="42"/>
      <c r="M314" s="42" t="s">
        <v>24</v>
      </c>
      <c r="N314" s="42">
        <v>27</v>
      </c>
      <c r="O314" s="42" t="s">
        <v>25</v>
      </c>
      <c r="P314" s="43" t="s">
        <v>190</v>
      </c>
      <c r="Q314" s="65">
        <v>1962941952</v>
      </c>
    </row>
    <row r="315" spans="1:17" x14ac:dyDescent="0.25">
      <c r="A315" s="42" t="s">
        <v>63</v>
      </c>
      <c r="B315" s="43" t="s">
        <v>64</v>
      </c>
      <c r="C315" s="44" t="s">
        <v>245</v>
      </c>
      <c r="D315" s="42" t="s">
        <v>22</v>
      </c>
      <c r="E315" s="42" t="s">
        <v>205</v>
      </c>
      <c r="F315" s="42"/>
      <c r="G315" s="42"/>
      <c r="H315" s="42"/>
      <c r="I315" s="42"/>
      <c r="J315" s="42"/>
      <c r="K315" s="42"/>
      <c r="L315" s="42"/>
      <c r="M315" s="42" t="s">
        <v>24</v>
      </c>
      <c r="N315" s="42">
        <v>27</v>
      </c>
      <c r="O315" s="42" t="s">
        <v>25</v>
      </c>
      <c r="P315" s="43" t="s">
        <v>246</v>
      </c>
      <c r="Q315" s="65">
        <v>159452143</v>
      </c>
    </row>
    <row r="316" spans="1:17" x14ac:dyDescent="0.25">
      <c r="A316" s="42" t="s">
        <v>63</v>
      </c>
      <c r="B316" s="43" t="s">
        <v>64</v>
      </c>
      <c r="C316" s="44" t="s">
        <v>162</v>
      </c>
      <c r="D316" s="42" t="s">
        <v>22</v>
      </c>
      <c r="E316" s="42" t="s">
        <v>215</v>
      </c>
      <c r="F316" s="42" t="s">
        <v>204</v>
      </c>
      <c r="G316" s="42"/>
      <c r="H316" s="42"/>
      <c r="I316" s="42"/>
      <c r="J316" s="42"/>
      <c r="K316" s="42"/>
      <c r="L316" s="42"/>
      <c r="M316" s="42" t="s">
        <v>24</v>
      </c>
      <c r="N316" s="42">
        <v>27</v>
      </c>
      <c r="O316" s="42" t="s">
        <v>25</v>
      </c>
      <c r="P316" s="43" t="s">
        <v>163</v>
      </c>
      <c r="Q316" s="65">
        <v>53484000</v>
      </c>
    </row>
    <row r="317" spans="1:17" x14ac:dyDescent="0.25">
      <c r="A317" s="42" t="s">
        <v>63</v>
      </c>
      <c r="B317" s="43" t="s">
        <v>64</v>
      </c>
      <c r="C317" s="44" t="s">
        <v>181</v>
      </c>
      <c r="D317" s="42" t="s">
        <v>29</v>
      </c>
      <c r="E317" s="42" t="s">
        <v>216</v>
      </c>
      <c r="F317" s="42" t="s">
        <v>217</v>
      </c>
      <c r="G317" s="42" t="s">
        <v>218</v>
      </c>
      <c r="H317" s="42"/>
      <c r="I317" s="42"/>
      <c r="J317" s="42"/>
      <c r="K317" s="42"/>
      <c r="L317" s="42"/>
      <c r="M317" s="42" t="s">
        <v>24</v>
      </c>
      <c r="N317" s="42">
        <v>27</v>
      </c>
      <c r="O317" s="42" t="s">
        <v>25</v>
      </c>
      <c r="P317" s="43" t="s">
        <v>182</v>
      </c>
      <c r="Q317" s="65">
        <v>4265614342</v>
      </c>
    </row>
    <row r="318" spans="1:17" x14ac:dyDescent="0.25">
      <c r="A318" s="42" t="s">
        <v>63</v>
      </c>
      <c r="B318" s="43" t="s">
        <v>64</v>
      </c>
      <c r="C318" s="44" t="s">
        <v>164</v>
      </c>
      <c r="D318" s="42" t="s">
        <v>29</v>
      </c>
      <c r="E318" s="42" t="s">
        <v>216</v>
      </c>
      <c r="F318" s="42" t="s">
        <v>217</v>
      </c>
      <c r="G318" s="42" t="s">
        <v>219</v>
      </c>
      <c r="H318" s="42"/>
      <c r="I318" s="42"/>
      <c r="J318" s="42"/>
      <c r="K318" s="42"/>
      <c r="L318" s="42"/>
      <c r="M318" s="42" t="s">
        <v>30</v>
      </c>
      <c r="N318" s="42">
        <v>16</v>
      </c>
      <c r="O318" s="42" t="s">
        <v>25</v>
      </c>
      <c r="P318" s="43" t="s">
        <v>165</v>
      </c>
      <c r="Q318" s="65">
        <v>2183098848</v>
      </c>
    </row>
    <row r="319" spans="1:17" x14ac:dyDescent="0.25">
      <c r="A319" s="42" t="s">
        <v>63</v>
      </c>
      <c r="B319" s="43" t="s">
        <v>64</v>
      </c>
      <c r="C319" s="44" t="s">
        <v>164</v>
      </c>
      <c r="D319" s="42" t="s">
        <v>29</v>
      </c>
      <c r="E319" s="42" t="s">
        <v>216</v>
      </c>
      <c r="F319" s="42" t="s">
        <v>217</v>
      </c>
      <c r="G319" s="42" t="s">
        <v>219</v>
      </c>
      <c r="H319" s="42"/>
      <c r="I319" s="42"/>
      <c r="J319" s="42"/>
      <c r="K319" s="42"/>
      <c r="L319" s="42"/>
      <c r="M319" s="42" t="s">
        <v>24</v>
      </c>
      <c r="N319" s="42">
        <v>27</v>
      </c>
      <c r="O319" s="42" t="s">
        <v>25</v>
      </c>
      <c r="P319" s="43" t="s">
        <v>165</v>
      </c>
      <c r="Q319" s="65">
        <v>714471022</v>
      </c>
    </row>
    <row r="320" spans="1:17" x14ac:dyDescent="0.25">
      <c r="A320" s="42" t="s">
        <v>63</v>
      </c>
      <c r="B320" s="43" t="s">
        <v>64</v>
      </c>
      <c r="C320" s="44" t="s">
        <v>166</v>
      </c>
      <c r="D320" s="42" t="s">
        <v>29</v>
      </c>
      <c r="E320" s="42" t="s">
        <v>216</v>
      </c>
      <c r="F320" s="42" t="s">
        <v>217</v>
      </c>
      <c r="G320" s="42" t="s">
        <v>220</v>
      </c>
      <c r="H320" s="42"/>
      <c r="I320" s="42"/>
      <c r="J320" s="42"/>
      <c r="K320" s="42"/>
      <c r="L320" s="42"/>
      <c r="M320" s="42" t="s">
        <v>30</v>
      </c>
      <c r="N320" s="42">
        <v>10</v>
      </c>
      <c r="O320" s="42" t="s">
        <v>25</v>
      </c>
      <c r="P320" s="43" t="s">
        <v>167</v>
      </c>
      <c r="Q320" s="65">
        <v>391199031</v>
      </c>
    </row>
    <row r="321" spans="1:17" x14ac:dyDescent="0.25">
      <c r="A321" s="42" t="s">
        <v>63</v>
      </c>
      <c r="B321" s="43" t="s">
        <v>64</v>
      </c>
      <c r="C321" s="44" t="s">
        <v>166</v>
      </c>
      <c r="D321" s="42" t="s">
        <v>29</v>
      </c>
      <c r="E321" s="42" t="s">
        <v>216</v>
      </c>
      <c r="F321" s="42" t="s">
        <v>217</v>
      </c>
      <c r="G321" s="42" t="s">
        <v>220</v>
      </c>
      <c r="H321" s="42"/>
      <c r="I321" s="42"/>
      <c r="J321" s="42"/>
      <c r="K321" s="42"/>
      <c r="L321" s="42"/>
      <c r="M321" s="42" t="s">
        <v>24</v>
      </c>
      <c r="N321" s="42">
        <v>21</v>
      </c>
      <c r="O321" s="42" t="s">
        <v>25</v>
      </c>
      <c r="P321" s="43" t="s">
        <v>167</v>
      </c>
      <c r="Q321" s="65">
        <v>279610211</v>
      </c>
    </row>
    <row r="322" spans="1:17" x14ac:dyDescent="0.25">
      <c r="A322" s="42" t="s">
        <v>63</v>
      </c>
      <c r="B322" s="43" t="s">
        <v>64</v>
      </c>
      <c r="C322" s="44" t="s">
        <v>166</v>
      </c>
      <c r="D322" s="42" t="s">
        <v>29</v>
      </c>
      <c r="E322" s="42" t="s">
        <v>216</v>
      </c>
      <c r="F322" s="42" t="s">
        <v>217</v>
      </c>
      <c r="G322" s="42" t="s">
        <v>220</v>
      </c>
      <c r="H322" s="42"/>
      <c r="I322" s="42"/>
      <c r="J322" s="42"/>
      <c r="K322" s="42"/>
      <c r="L322" s="42"/>
      <c r="M322" s="42" t="s">
        <v>24</v>
      </c>
      <c r="N322" s="42">
        <v>27</v>
      </c>
      <c r="O322" s="42" t="s">
        <v>25</v>
      </c>
      <c r="P322" s="43" t="s">
        <v>167</v>
      </c>
      <c r="Q322" s="65">
        <v>19034423319</v>
      </c>
    </row>
    <row r="323" spans="1:17" x14ac:dyDescent="0.25">
      <c r="A323" s="42" t="s">
        <v>63</v>
      </c>
      <c r="B323" s="43" t="s">
        <v>64</v>
      </c>
      <c r="C323" s="44" t="s">
        <v>183</v>
      </c>
      <c r="D323" s="42" t="s">
        <v>29</v>
      </c>
      <c r="E323" s="42" t="s">
        <v>216</v>
      </c>
      <c r="F323" s="42" t="s">
        <v>217</v>
      </c>
      <c r="G323" s="42" t="s">
        <v>221</v>
      </c>
      <c r="H323" s="42"/>
      <c r="I323" s="42"/>
      <c r="J323" s="42"/>
      <c r="K323" s="42"/>
      <c r="L323" s="42"/>
      <c r="M323" s="42" t="s">
        <v>24</v>
      </c>
      <c r="N323" s="42">
        <v>27</v>
      </c>
      <c r="O323" s="42" t="s">
        <v>25</v>
      </c>
      <c r="P323" s="43" t="s">
        <v>184</v>
      </c>
      <c r="Q323" s="65">
        <v>393906767</v>
      </c>
    </row>
    <row r="324" spans="1:17" x14ac:dyDescent="0.25">
      <c r="A324" s="42" t="s">
        <v>63</v>
      </c>
      <c r="B324" s="43" t="s">
        <v>64</v>
      </c>
      <c r="C324" s="44" t="s">
        <v>185</v>
      </c>
      <c r="D324" s="42" t="s">
        <v>29</v>
      </c>
      <c r="E324" s="42" t="s">
        <v>216</v>
      </c>
      <c r="F324" s="42" t="s">
        <v>217</v>
      </c>
      <c r="G324" s="42" t="s">
        <v>222</v>
      </c>
      <c r="H324" s="42"/>
      <c r="I324" s="42"/>
      <c r="J324" s="42"/>
      <c r="K324" s="42"/>
      <c r="L324" s="42"/>
      <c r="M324" s="42" t="s">
        <v>30</v>
      </c>
      <c r="N324" s="42">
        <v>11</v>
      </c>
      <c r="O324" s="42" t="s">
        <v>25</v>
      </c>
      <c r="P324" s="43" t="s">
        <v>186</v>
      </c>
      <c r="Q324" s="65">
        <v>2218800000</v>
      </c>
    </row>
    <row r="325" spans="1:17" x14ac:dyDescent="0.25">
      <c r="A325" s="42" t="s">
        <v>63</v>
      </c>
      <c r="B325" s="43" t="s">
        <v>64</v>
      </c>
      <c r="C325" s="44" t="s">
        <v>185</v>
      </c>
      <c r="D325" s="42" t="s">
        <v>29</v>
      </c>
      <c r="E325" s="42" t="s">
        <v>216</v>
      </c>
      <c r="F325" s="42" t="s">
        <v>217</v>
      </c>
      <c r="G325" s="42" t="s">
        <v>222</v>
      </c>
      <c r="H325" s="42"/>
      <c r="I325" s="42"/>
      <c r="J325" s="42"/>
      <c r="K325" s="42"/>
      <c r="L325" s="42"/>
      <c r="M325" s="42" t="s">
        <v>24</v>
      </c>
      <c r="N325" s="42">
        <v>27</v>
      </c>
      <c r="O325" s="42" t="s">
        <v>25</v>
      </c>
      <c r="P325" s="43" t="s">
        <v>186</v>
      </c>
      <c r="Q325" s="65">
        <v>6244236633</v>
      </c>
    </row>
    <row r="326" spans="1:17" x14ac:dyDescent="0.25">
      <c r="A326" s="42" t="s">
        <v>63</v>
      </c>
      <c r="B326" s="43" t="s">
        <v>64</v>
      </c>
      <c r="C326" s="44" t="s">
        <v>168</v>
      </c>
      <c r="D326" s="42" t="s">
        <v>29</v>
      </c>
      <c r="E326" s="42" t="s">
        <v>216</v>
      </c>
      <c r="F326" s="42" t="s">
        <v>217</v>
      </c>
      <c r="G326" s="42" t="s">
        <v>223</v>
      </c>
      <c r="H326" s="42"/>
      <c r="I326" s="42"/>
      <c r="J326" s="42"/>
      <c r="K326" s="42"/>
      <c r="L326" s="42"/>
      <c r="M326" s="42" t="s">
        <v>30</v>
      </c>
      <c r="N326" s="42">
        <v>10</v>
      </c>
      <c r="O326" s="42" t="s">
        <v>25</v>
      </c>
      <c r="P326" s="43" t="s">
        <v>169</v>
      </c>
      <c r="Q326" s="65">
        <v>144687431800</v>
      </c>
    </row>
    <row r="327" spans="1:17" x14ac:dyDescent="0.25">
      <c r="A327" s="42" t="s">
        <v>63</v>
      </c>
      <c r="B327" s="43" t="s">
        <v>64</v>
      </c>
      <c r="C327" s="44" t="s">
        <v>168</v>
      </c>
      <c r="D327" s="42" t="s">
        <v>29</v>
      </c>
      <c r="E327" s="42" t="s">
        <v>216</v>
      </c>
      <c r="F327" s="42" t="s">
        <v>217</v>
      </c>
      <c r="G327" s="42" t="s">
        <v>223</v>
      </c>
      <c r="H327" s="42"/>
      <c r="I327" s="42"/>
      <c r="J327" s="42"/>
      <c r="K327" s="42"/>
      <c r="L327" s="42"/>
      <c r="M327" s="42" t="s">
        <v>24</v>
      </c>
      <c r="N327" s="42">
        <v>27</v>
      </c>
      <c r="O327" s="42" t="s">
        <v>25</v>
      </c>
      <c r="P327" s="43" t="s">
        <v>169</v>
      </c>
      <c r="Q327" s="65">
        <v>1840050552</v>
      </c>
    </row>
    <row r="328" spans="1:17" x14ac:dyDescent="0.25">
      <c r="A328" s="42" t="s">
        <v>63</v>
      </c>
      <c r="B328" s="43" t="s">
        <v>64</v>
      </c>
      <c r="C328" s="44" t="s">
        <v>224</v>
      </c>
      <c r="D328" s="42" t="s">
        <v>29</v>
      </c>
      <c r="E328" s="42" t="s">
        <v>216</v>
      </c>
      <c r="F328" s="42" t="s">
        <v>217</v>
      </c>
      <c r="G328" s="42" t="s">
        <v>225</v>
      </c>
      <c r="H328" s="42" t="s">
        <v>1</v>
      </c>
      <c r="I328" s="42" t="s">
        <v>1</v>
      </c>
      <c r="J328" s="42" t="s">
        <v>1</v>
      </c>
      <c r="K328" s="42" t="s">
        <v>1</v>
      </c>
      <c r="L328" s="42" t="s">
        <v>1</v>
      </c>
      <c r="M328" s="42" t="s">
        <v>24</v>
      </c>
      <c r="N328" s="42">
        <v>27</v>
      </c>
      <c r="O328" s="42" t="s">
        <v>25</v>
      </c>
      <c r="P328" s="43" t="s">
        <v>226</v>
      </c>
      <c r="Q328" s="65">
        <v>6862962260</v>
      </c>
    </row>
    <row r="329" spans="1:17" x14ac:dyDescent="0.25">
      <c r="A329" s="42" t="s">
        <v>63</v>
      </c>
      <c r="B329" s="43" t="s">
        <v>64</v>
      </c>
      <c r="C329" s="44" t="s">
        <v>227</v>
      </c>
      <c r="D329" s="42" t="s">
        <v>29</v>
      </c>
      <c r="E329" s="42" t="s">
        <v>216</v>
      </c>
      <c r="F329" s="42" t="s">
        <v>217</v>
      </c>
      <c r="G329" s="42" t="s">
        <v>228</v>
      </c>
      <c r="H329" s="42" t="s">
        <v>1</v>
      </c>
      <c r="I329" s="42" t="s">
        <v>1</v>
      </c>
      <c r="J329" s="42" t="s">
        <v>1</v>
      </c>
      <c r="K329" s="42" t="s">
        <v>1</v>
      </c>
      <c r="L329" s="42" t="s">
        <v>1</v>
      </c>
      <c r="M329" s="42" t="s">
        <v>24</v>
      </c>
      <c r="N329" s="42">
        <v>27</v>
      </c>
      <c r="O329" s="42" t="s">
        <v>25</v>
      </c>
      <c r="P329" s="43" t="s">
        <v>229</v>
      </c>
      <c r="Q329" s="65">
        <v>2908567420</v>
      </c>
    </row>
    <row r="330" spans="1:17" x14ac:dyDescent="0.25">
      <c r="A330" s="42" t="s">
        <v>63</v>
      </c>
      <c r="B330" s="43" t="s">
        <v>64</v>
      </c>
      <c r="C330" s="44" t="s">
        <v>187</v>
      </c>
      <c r="D330" s="42" t="s">
        <v>29</v>
      </c>
      <c r="E330" s="42" t="s">
        <v>230</v>
      </c>
      <c r="F330" s="42" t="s">
        <v>217</v>
      </c>
      <c r="G330" s="42" t="s">
        <v>231</v>
      </c>
      <c r="H330" s="42"/>
      <c r="I330" s="42"/>
      <c r="J330" s="42"/>
      <c r="K330" s="42"/>
      <c r="L330" s="42"/>
      <c r="M330" s="42" t="s">
        <v>24</v>
      </c>
      <c r="N330" s="42">
        <v>27</v>
      </c>
      <c r="O330" s="42" t="s">
        <v>25</v>
      </c>
      <c r="P330" s="43" t="s">
        <v>188</v>
      </c>
      <c r="Q330" s="65">
        <v>116468600</v>
      </c>
    </row>
    <row r="331" spans="1:17" x14ac:dyDescent="0.25">
      <c r="A331" s="42" t="s">
        <v>63</v>
      </c>
      <c r="B331" s="43" t="s">
        <v>64</v>
      </c>
      <c r="C331" s="44" t="s">
        <v>189</v>
      </c>
      <c r="D331" s="42" t="s">
        <v>29</v>
      </c>
      <c r="E331" s="42" t="s">
        <v>230</v>
      </c>
      <c r="F331" s="42" t="s">
        <v>217</v>
      </c>
      <c r="G331" s="42" t="s">
        <v>232</v>
      </c>
      <c r="H331" s="42"/>
      <c r="I331" s="42"/>
      <c r="J331" s="42"/>
      <c r="K331" s="42"/>
      <c r="L331" s="42"/>
      <c r="M331" s="42" t="s">
        <v>24</v>
      </c>
      <c r="N331" s="42">
        <v>27</v>
      </c>
      <c r="O331" s="42" t="s">
        <v>25</v>
      </c>
      <c r="P331" s="43" t="s">
        <v>190</v>
      </c>
      <c r="Q331" s="65">
        <v>1660153477</v>
      </c>
    </row>
    <row r="332" spans="1:17" x14ac:dyDescent="0.25">
      <c r="A332" s="42" t="s">
        <v>65</v>
      </c>
      <c r="B332" s="43" t="s">
        <v>66</v>
      </c>
      <c r="C332" s="44" t="s">
        <v>245</v>
      </c>
      <c r="D332" s="42" t="s">
        <v>22</v>
      </c>
      <c r="E332" s="42" t="s">
        <v>205</v>
      </c>
      <c r="F332" s="42"/>
      <c r="G332" s="42"/>
      <c r="H332" s="42"/>
      <c r="I332" s="42"/>
      <c r="J332" s="42"/>
      <c r="K332" s="42"/>
      <c r="L332" s="42"/>
      <c r="M332" s="42" t="s">
        <v>24</v>
      </c>
      <c r="N332" s="42">
        <v>27</v>
      </c>
      <c r="O332" s="42" t="s">
        <v>25</v>
      </c>
      <c r="P332" s="43" t="s">
        <v>246</v>
      </c>
      <c r="Q332" s="65">
        <v>124773347</v>
      </c>
    </row>
    <row r="333" spans="1:17" x14ac:dyDescent="0.25">
      <c r="A333" s="42" t="s">
        <v>65</v>
      </c>
      <c r="B333" s="43" t="s">
        <v>66</v>
      </c>
      <c r="C333" s="44" t="s">
        <v>162</v>
      </c>
      <c r="D333" s="42" t="s">
        <v>22</v>
      </c>
      <c r="E333" s="42" t="s">
        <v>215</v>
      </c>
      <c r="F333" s="42" t="s">
        <v>204</v>
      </c>
      <c r="G333" s="42"/>
      <c r="H333" s="42"/>
      <c r="I333" s="42"/>
      <c r="J333" s="42"/>
      <c r="K333" s="42"/>
      <c r="L333" s="42"/>
      <c r="M333" s="42" t="s">
        <v>24</v>
      </c>
      <c r="N333" s="42">
        <v>27</v>
      </c>
      <c r="O333" s="42" t="s">
        <v>25</v>
      </c>
      <c r="P333" s="43" t="s">
        <v>163</v>
      </c>
      <c r="Q333" s="65">
        <v>156960000</v>
      </c>
    </row>
    <row r="334" spans="1:17" x14ac:dyDescent="0.25">
      <c r="A334" s="42" t="s">
        <v>65</v>
      </c>
      <c r="B334" s="43" t="s">
        <v>66</v>
      </c>
      <c r="C334" s="44" t="s">
        <v>181</v>
      </c>
      <c r="D334" s="42" t="s">
        <v>29</v>
      </c>
      <c r="E334" s="42" t="s">
        <v>216</v>
      </c>
      <c r="F334" s="42" t="s">
        <v>217</v>
      </c>
      <c r="G334" s="42" t="s">
        <v>218</v>
      </c>
      <c r="H334" s="42"/>
      <c r="I334" s="42"/>
      <c r="J334" s="42"/>
      <c r="K334" s="42"/>
      <c r="L334" s="42"/>
      <c r="M334" s="42" t="s">
        <v>24</v>
      </c>
      <c r="N334" s="42">
        <v>27</v>
      </c>
      <c r="O334" s="42" t="s">
        <v>25</v>
      </c>
      <c r="P334" s="43" t="s">
        <v>182</v>
      </c>
      <c r="Q334" s="65">
        <v>2042055262</v>
      </c>
    </row>
    <row r="335" spans="1:17" x14ac:dyDescent="0.25">
      <c r="A335" s="42" t="s">
        <v>65</v>
      </c>
      <c r="B335" s="43" t="s">
        <v>66</v>
      </c>
      <c r="C335" s="44" t="s">
        <v>164</v>
      </c>
      <c r="D335" s="42" t="s">
        <v>29</v>
      </c>
      <c r="E335" s="42" t="s">
        <v>216</v>
      </c>
      <c r="F335" s="42" t="s">
        <v>217</v>
      </c>
      <c r="G335" s="42" t="s">
        <v>219</v>
      </c>
      <c r="H335" s="42"/>
      <c r="I335" s="42"/>
      <c r="J335" s="42"/>
      <c r="K335" s="42"/>
      <c r="L335" s="42"/>
      <c r="M335" s="42" t="s">
        <v>30</v>
      </c>
      <c r="N335" s="42">
        <v>16</v>
      </c>
      <c r="O335" s="42" t="s">
        <v>25</v>
      </c>
      <c r="P335" s="43" t="s">
        <v>165</v>
      </c>
      <c r="Q335" s="65">
        <v>3315698246</v>
      </c>
    </row>
    <row r="336" spans="1:17" x14ac:dyDescent="0.25">
      <c r="A336" s="42" t="s">
        <v>65</v>
      </c>
      <c r="B336" s="43" t="s">
        <v>66</v>
      </c>
      <c r="C336" s="44" t="s">
        <v>164</v>
      </c>
      <c r="D336" s="42" t="s">
        <v>29</v>
      </c>
      <c r="E336" s="42" t="s">
        <v>216</v>
      </c>
      <c r="F336" s="42" t="s">
        <v>217</v>
      </c>
      <c r="G336" s="42" t="s">
        <v>219</v>
      </c>
      <c r="H336" s="42"/>
      <c r="I336" s="42"/>
      <c r="J336" s="42"/>
      <c r="K336" s="42"/>
      <c r="L336" s="42"/>
      <c r="M336" s="42" t="s">
        <v>24</v>
      </c>
      <c r="N336" s="42">
        <v>27</v>
      </c>
      <c r="O336" s="42" t="s">
        <v>25</v>
      </c>
      <c r="P336" s="43" t="s">
        <v>165</v>
      </c>
      <c r="Q336" s="65">
        <v>763342893</v>
      </c>
    </row>
    <row r="337" spans="1:17" x14ac:dyDescent="0.25">
      <c r="A337" s="42" t="s">
        <v>65</v>
      </c>
      <c r="B337" s="43" t="s">
        <v>66</v>
      </c>
      <c r="C337" s="44" t="s">
        <v>166</v>
      </c>
      <c r="D337" s="42" t="s">
        <v>29</v>
      </c>
      <c r="E337" s="42" t="s">
        <v>216</v>
      </c>
      <c r="F337" s="42" t="s">
        <v>217</v>
      </c>
      <c r="G337" s="42" t="s">
        <v>220</v>
      </c>
      <c r="H337" s="42"/>
      <c r="I337" s="42"/>
      <c r="J337" s="42"/>
      <c r="K337" s="42"/>
      <c r="L337" s="42"/>
      <c r="M337" s="42" t="s">
        <v>30</v>
      </c>
      <c r="N337" s="42">
        <v>10</v>
      </c>
      <c r="O337" s="42" t="s">
        <v>25</v>
      </c>
      <c r="P337" s="43" t="s">
        <v>167</v>
      </c>
      <c r="Q337" s="65">
        <v>750181671</v>
      </c>
    </row>
    <row r="338" spans="1:17" x14ac:dyDescent="0.25">
      <c r="A338" s="42" t="s">
        <v>65</v>
      </c>
      <c r="B338" s="43" t="s">
        <v>66</v>
      </c>
      <c r="C338" s="44" t="s">
        <v>166</v>
      </c>
      <c r="D338" s="42" t="s">
        <v>29</v>
      </c>
      <c r="E338" s="42" t="s">
        <v>216</v>
      </c>
      <c r="F338" s="42" t="s">
        <v>217</v>
      </c>
      <c r="G338" s="42" t="s">
        <v>220</v>
      </c>
      <c r="H338" s="42"/>
      <c r="I338" s="42"/>
      <c r="J338" s="42"/>
      <c r="K338" s="42"/>
      <c r="L338" s="42"/>
      <c r="M338" s="42" t="s">
        <v>24</v>
      </c>
      <c r="N338" s="42">
        <v>21</v>
      </c>
      <c r="O338" s="42" t="s">
        <v>25</v>
      </c>
      <c r="P338" s="43" t="s">
        <v>167</v>
      </c>
      <c r="Q338" s="65">
        <v>54112399</v>
      </c>
    </row>
    <row r="339" spans="1:17" x14ac:dyDescent="0.25">
      <c r="A339" s="42" t="s">
        <v>65</v>
      </c>
      <c r="B339" s="43" t="s">
        <v>66</v>
      </c>
      <c r="C339" s="44" t="s">
        <v>166</v>
      </c>
      <c r="D339" s="42" t="s">
        <v>29</v>
      </c>
      <c r="E339" s="42" t="s">
        <v>216</v>
      </c>
      <c r="F339" s="42" t="s">
        <v>217</v>
      </c>
      <c r="G339" s="42" t="s">
        <v>220</v>
      </c>
      <c r="H339" s="42"/>
      <c r="I339" s="42"/>
      <c r="J339" s="42"/>
      <c r="K339" s="42"/>
      <c r="L339" s="42"/>
      <c r="M339" s="42" t="s">
        <v>24</v>
      </c>
      <c r="N339" s="42">
        <v>27</v>
      </c>
      <c r="O339" s="42" t="s">
        <v>25</v>
      </c>
      <c r="P339" s="43" t="s">
        <v>167</v>
      </c>
      <c r="Q339" s="65">
        <v>7963006483</v>
      </c>
    </row>
    <row r="340" spans="1:17" x14ac:dyDescent="0.25">
      <c r="A340" s="42" t="s">
        <v>65</v>
      </c>
      <c r="B340" s="43" t="s">
        <v>66</v>
      </c>
      <c r="C340" s="44" t="s">
        <v>183</v>
      </c>
      <c r="D340" s="42" t="s">
        <v>29</v>
      </c>
      <c r="E340" s="42" t="s">
        <v>216</v>
      </c>
      <c r="F340" s="42" t="s">
        <v>217</v>
      </c>
      <c r="G340" s="42" t="s">
        <v>221</v>
      </c>
      <c r="H340" s="42"/>
      <c r="I340" s="42"/>
      <c r="J340" s="42"/>
      <c r="K340" s="42"/>
      <c r="L340" s="42"/>
      <c r="M340" s="42" t="s">
        <v>24</v>
      </c>
      <c r="N340" s="42">
        <v>27</v>
      </c>
      <c r="O340" s="42" t="s">
        <v>25</v>
      </c>
      <c r="P340" s="43" t="s">
        <v>184</v>
      </c>
      <c r="Q340" s="65">
        <v>305461967</v>
      </c>
    </row>
    <row r="341" spans="1:17" x14ac:dyDescent="0.25">
      <c r="A341" s="42" t="s">
        <v>65</v>
      </c>
      <c r="B341" s="43" t="s">
        <v>66</v>
      </c>
      <c r="C341" s="44" t="s">
        <v>185</v>
      </c>
      <c r="D341" s="42" t="s">
        <v>29</v>
      </c>
      <c r="E341" s="42" t="s">
        <v>216</v>
      </c>
      <c r="F341" s="42" t="s">
        <v>217</v>
      </c>
      <c r="G341" s="42" t="s">
        <v>222</v>
      </c>
      <c r="H341" s="42"/>
      <c r="I341" s="42"/>
      <c r="J341" s="42"/>
      <c r="K341" s="42"/>
      <c r="L341" s="42"/>
      <c r="M341" s="42" t="s">
        <v>30</v>
      </c>
      <c r="N341" s="42">
        <v>11</v>
      </c>
      <c r="O341" s="42" t="s">
        <v>25</v>
      </c>
      <c r="P341" s="43" t="s">
        <v>186</v>
      </c>
      <c r="Q341" s="65">
        <v>240000000</v>
      </c>
    </row>
    <row r="342" spans="1:17" x14ac:dyDescent="0.25">
      <c r="A342" s="42" t="s">
        <v>65</v>
      </c>
      <c r="B342" s="43" t="s">
        <v>66</v>
      </c>
      <c r="C342" s="44" t="s">
        <v>185</v>
      </c>
      <c r="D342" s="42" t="s">
        <v>29</v>
      </c>
      <c r="E342" s="42" t="s">
        <v>216</v>
      </c>
      <c r="F342" s="42" t="s">
        <v>217</v>
      </c>
      <c r="G342" s="42" t="s">
        <v>222</v>
      </c>
      <c r="H342" s="42"/>
      <c r="I342" s="42"/>
      <c r="J342" s="42"/>
      <c r="K342" s="42"/>
      <c r="L342" s="42"/>
      <c r="M342" s="42" t="s">
        <v>24</v>
      </c>
      <c r="N342" s="42">
        <v>27</v>
      </c>
      <c r="O342" s="42" t="s">
        <v>25</v>
      </c>
      <c r="P342" s="43" t="s">
        <v>186</v>
      </c>
      <c r="Q342" s="65">
        <v>3654019592</v>
      </c>
    </row>
    <row r="343" spans="1:17" x14ac:dyDescent="0.25">
      <c r="A343" s="42" t="s">
        <v>65</v>
      </c>
      <c r="B343" s="43" t="s">
        <v>66</v>
      </c>
      <c r="C343" s="44" t="s">
        <v>168</v>
      </c>
      <c r="D343" s="42" t="s">
        <v>29</v>
      </c>
      <c r="E343" s="42" t="s">
        <v>216</v>
      </c>
      <c r="F343" s="42" t="s">
        <v>217</v>
      </c>
      <c r="G343" s="42" t="s">
        <v>223</v>
      </c>
      <c r="H343" s="42"/>
      <c r="I343" s="42"/>
      <c r="J343" s="42"/>
      <c r="K343" s="42"/>
      <c r="L343" s="42"/>
      <c r="M343" s="42" t="s">
        <v>30</v>
      </c>
      <c r="N343" s="42">
        <v>10</v>
      </c>
      <c r="O343" s="42" t="s">
        <v>25</v>
      </c>
      <c r="P343" s="43" t="s">
        <v>169</v>
      </c>
      <c r="Q343" s="65">
        <v>104670644337</v>
      </c>
    </row>
    <row r="344" spans="1:17" x14ac:dyDescent="0.25">
      <c r="A344" s="42" t="s">
        <v>65</v>
      </c>
      <c r="B344" s="43" t="s">
        <v>66</v>
      </c>
      <c r="C344" s="44" t="s">
        <v>168</v>
      </c>
      <c r="D344" s="42" t="s">
        <v>29</v>
      </c>
      <c r="E344" s="42" t="s">
        <v>216</v>
      </c>
      <c r="F344" s="42" t="s">
        <v>217</v>
      </c>
      <c r="G344" s="42" t="s">
        <v>223</v>
      </c>
      <c r="H344" s="42"/>
      <c r="I344" s="42"/>
      <c r="J344" s="42"/>
      <c r="K344" s="42"/>
      <c r="L344" s="42"/>
      <c r="M344" s="42" t="s">
        <v>30</v>
      </c>
      <c r="N344" s="42">
        <v>11</v>
      </c>
      <c r="O344" s="42" t="s">
        <v>25</v>
      </c>
      <c r="P344" s="43" t="s">
        <v>169</v>
      </c>
      <c r="Q344" s="65">
        <v>58650252</v>
      </c>
    </row>
    <row r="345" spans="1:17" x14ac:dyDescent="0.25">
      <c r="A345" s="42" t="s">
        <v>65</v>
      </c>
      <c r="B345" s="43" t="s">
        <v>66</v>
      </c>
      <c r="C345" s="44" t="s">
        <v>168</v>
      </c>
      <c r="D345" s="42" t="s">
        <v>29</v>
      </c>
      <c r="E345" s="42" t="s">
        <v>216</v>
      </c>
      <c r="F345" s="42" t="s">
        <v>217</v>
      </c>
      <c r="G345" s="42" t="s">
        <v>223</v>
      </c>
      <c r="H345" s="42"/>
      <c r="I345" s="42"/>
      <c r="J345" s="42"/>
      <c r="K345" s="42"/>
      <c r="L345" s="42"/>
      <c r="M345" s="42" t="s">
        <v>24</v>
      </c>
      <c r="N345" s="42">
        <v>27</v>
      </c>
      <c r="O345" s="42" t="s">
        <v>25</v>
      </c>
      <c r="P345" s="43" t="s">
        <v>169</v>
      </c>
      <c r="Q345" s="65">
        <v>1274827746</v>
      </c>
    </row>
    <row r="346" spans="1:17" x14ac:dyDescent="0.25">
      <c r="A346" s="42" t="s">
        <v>65</v>
      </c>
      <c r="B346" s="43" t="s">
        <v>66</v>
      </c>
      <c r="C346" s="44" t="s">
        <v>224</v>
      </c>
      <c r="D346" s="42" t="s">
        <v>29</v>
      </c>
      <c r="E346" s="42" t="s">
        <v>216</v>
      </c>
      <c r="F346" s="42" t="s">
        <v>217</v>
      </c>
      <c r="G346" s="42" t="s">
        <v>225</v>
      </c>
      <c r="H346" s="42" t="s">
        <v>1</v>
      </c>
      <c r="I346" s="42" t="s">
        <v>1</v>
      </c>
      <c r="J346" s="42" t="s">
        <v>1</v>
      </c>
      <c r="K346" s="42" t="s">
        <v>1</v>
      </c>
      <c r="L346" s="42" t="s">
        <v>1</v>
      </c>
      <c r="M346" s="42" t="s">
        <v>24</v>
      </c>
      <c r="N346" s="42">
        <v>27</v>
      </c>
      <c r="O346" s="42" t="s">
        <v>25</v>
      </c>
      <c r="P346" s="43" t="s">
        <v>226</v>
      </c>
      <c r="Q346" s="65">
        <v>4076659139</v>
      </c>
    </row>
    <row r="347" spans="1:17" x14ac:dyDescent="0.25">
      <c r="A347" s="42" t="s">
        <v>65</v>
      </c>
      <c r="B347" s="43" t="s">
        <v>66</v>
      </c>
      <c r="C347" s="44" t="s">
        <v>227</v>
      </c>
      <c r="D347" s="42" t="s">
        <v>29</v>
      </c>
      <c r="E347" s="42" t="s">
        <v>216</v>
      </c>
      <c r="F347" s="42" t="s">
        <v>217</v>
      </c>
      <c r="G347" s="42" t="s">
        <v>228</v>
      </c>
      <c r="H347" s="42" t="s">
        <v>1</v>
      </c>
      <c r="I347" s="42" t="s">
        <v>1</v>
      </c>
      <c r="J347" s="42" t="s">
        <v>1</v>
      </c>
      <c r="K347" s="42" t="s">
        <v>1</v>
      </c>
      <c r="L347" s="42" t="s">
        <v>1</v>
      </c>
      <c r="M347" s="42" t="s">
        <v>24</v>
      </c>
      <c r="N347" s="42">
        <v>27</v>
      </c>
      <c r="O347" s="42" t="s">
        <v>25</v>
      </c>
      <c r="P347" s="43" t="s">
        <v>229</v>
      </c>
      <c r="Q347" s="65">
        <v>946041420</v>
      </c>
    </row>
    <row r="348" spans="1:17" x14ac:dyDescent="0.25">
      <c r="A348" s="42" t="s">
        <v>65</v>
      </c>
      <c r="B348" s="43" t="s">
        <v>66</v>
      </c>
      <c r="C348" s="44" t="s">
        <v>187</v>
      </c>
      <c r="D348" s="42" t="s">
        <v>29</v>
      </c>
      <c r="E348" s="42" t="s">
        <v>230</v>
      </c>
      <c r="F348" s="42" t="s">
        <v>217</v>
      </c>
      <c r="G348" s="42" t="s">
        <v>231</v>
      </c>
      <c r="H348" s="42"/>
      <c r="I348" s="42"/>
      <c r="J348" s="42"/>
      <c r="K348" s="42"/>
      <c r="L348" s="42"/>
      <c r="M348" s="42" t="s">
        <v>24</v>
      </c>
      <c r="N348" s="42">
        <v>27</v>
      </c>
      <c r="O348" s="42" t="s">
        <v>25</v>
      </c>
      <c r="P348" s="43" t="s">
        <v>188</v>
      </c>
      <c r="Q348" s="65">
        <v>112189880</v>
      </c>
    </row>
    <row r="349" spans="1:17" x14ac:dyDescent="0.25">
      <c r="A349" s="42" t="s">
        <v>65</v>
      </c>
      <c r="B349" s="43" t="s">
        <v>66</v>
      </c>
      <c r="C349" s="44" t="s">
        <v>189</v>
      </c>
      <c r="D349" s="42" t="s">
        <v>29</v>
      </c>
      <c r="E349" s="42" t="s">
        <v>230</v>
      </c>
      <c r="F349" s="42" t="s">
        <v>217</v>
      </c>
      <c r="G349" s="42" t="s">
        <v>232</v>
      </c>
      <c r="H349" s="42"/>
      <c r="I349" s="42"/>
      <c r="J349" s="42"/>
      <c r="K349" s="42"/>
      <c r="L349" s="42"/>
      <c r="M349" s="42" t="s">
        <v>24</v>
      </c>
      <c r="N349" s="42">
        <v>27</v>
      </c>
      <c r="O349" s="42" t="s">
        <v>25</v>
      </c>
      <c r="P349" s="43" t="s">
        <v>190</v>
      </c>
      <c r="Q349" s="65">
        <v>825436580</v>
      </c>
    </row>
    <row r="350" spans="1:17" x14ac:dyDescent="0.25">
      <c r="A350" s="42" t="s">
        <v>67</v>
      </c>
      <c r="B350" s="43" t="s">
        <v>68</v>
      </c>
      <c r="C350" s="44" t="s">
        <v>245</v>
      </c>
      <c r="D350" s="42" t="s">
        <v>22</v>
      </c>
      <c r="E350" s="42" t="s">
        <v>205</v>
      </c>
      <c r="F350" s="42"/>
      <c r="G350" s="42"/>
      <c r="H350" s="42"/>
      <c r="I350" s="42"/>
      <c r="J350" s="42"/>
      <c r="K350" s="42"/>
      <c r="L350" s="42"/>
      <c r="M350" s="42" t="s">
        <v>24</v>
      </c>
      <c r="N350" s="42">
        <v>27</v>
      </c>
      <c r="O350" s="42" t="s">
        <v>25</v>
      </c>
      <c r="P350" s="43" t="s">
        <v>246</v>
      </c>
      <c r="Q350" s="65">
        <v>67140546</v>
      </c>
    </row>
    <row r="351" spans="1:17" x14ac:dyDescent="0.25">
      <c r="A351" s="42" t="s">
        <v>67</v>
      </c>
      <c r="B351" s="43" t="s">
        <v>68</v>
      </c>
      <c r="C351" s="44" t="s">
        <v>162</v>
      </c>
      <c r="D351" s="42" t="s">
        <v>22</v>
      </c>
      <c r="E351" s="42" t="s">
        <v>215</v>
      </c>
      <c r="F351" s="42" t="s">
        <v>204</v>
      </c>
      <c r="G351" s="42"/>
      <c r="H351" s="42"/>
      <c r="I351" s="42"/>
      <c r="J351" s="42"/>
      <c r="K351" s="42"/>
      <c r="L351" s="42"/>
      <c r="M351" s="42" t="s">
        <v>24</v>
      </c>
      <c r="N351" s="42">
        <v>27</v>
      </c>
      <c r="O351" s="42" t="s">
        <v>25</v>
      </c>
      <c r="P351" s="43" t="s">
        <v>163</v>
      </c>
      <c r="Q351" s="65">
        <v>27589000</v>
      </c>
    </row>
    <row r="352" spans="1:17" x14ac:dyDescent="0.25">
      <c r="A352" s="42" t="s">
        <v>67</v>
      </c>
      <c r="B352" s="43" t="s">
        <v>68</v>
      </c>
      <c r="C352" s="44" t="s">
        <v>181</v>
      </c>
      <c r="D352" s="42" t="s">
        <v>29</v>
      </c>
      <c r="E352" s="42" t="s">
        <v>216</v>
      </c>
      <c r="F352" s="42" t="s">
        <v>217</v>
      </c>
      <c r="G352" s="42" t="s">
        <v>218</v>
      </c>
      <c r="H352" s="42"/>
      <c r="I352" s="42"/>
      <c r="J352" s="42"/>
      <c r="K352" s="42"/>
      <c r="L352" s="42"/>
      <c r="M352" s="42" t="s">
        <v>24</v>
      </c>
      <c r="N352" s="42">
        <v>27</v>
      </c>
      <c r="O352" s="42" t="s">
        <v>25</v>
      </c>
      <c r="P352" s="43" t="s">
        <v>182</v>
      </c>
      <c r="Q352" s="65">
        <v>87965713</v>
      </c>
    </row>
    <row r="353" spans="1:17" x14ac:dyDescent="0.25">
      <c r="A353" s="42" t="s">
        <v>67</v>
      </c>
      <c r="B353" s="43" t="s">
        <v>68</v>
      </c>
      <c r="C353" s="44" t="s">
        <v>164</v>
      </c>
      <c r="D353" s="42" t="s">
        <v>29</v>
      </c>
      <c r="E353" s="42" t="s">
        <v>216</v>
      </c>
      <c r="F353" s="42" t="s">
        <v>217</v>
      </c>
      <c r="G353" s="42" t="s">
        <v>219</v>
      </c>
      <c r="H353" s="42"/>
      <c r="I353" s="42"/>
      <c r="J353" s="42"/>
      <c r="K353" s="42"/>
      <c r="L353" s="42"/>
      <c r="M353" s="42" t="s">
        <v>30</v>
      </c>
      <c r="N353" s="42">
        <v>16</v>
      </c>
      <c r="O353" s="42" t="s">
        <v>25</v>
      </c>
      <c r="P353" s="43" t="s">
        <v>165</v>
      </c>
      <c r="Q353" s="65">
        <v>3104800524</v>
      </c>
    </row>
    <row r="354" spans="1:17" x14ac:dyDescent="0.25">
      <c r="A354" s="42" t="s">
        <v>67</v>
      </c>
      <c r="B354" s="43" t="s">
        <v>68</v>
      </c>
      <c r="C354" s="44" t="s">
        <v>164</v>
      </c>
      <c r="D354" s="42" t="s">
        <v>29</v>
      </c>
      <c r="E354" s="42" t="s">
        <v>216</v>
      </c>
      <c r="F354" s="42" t="s">
        <v>217</v>
      </c>
      <c r="G354" s="42" t="s">
        <v>219</v>
      </c>
      <c r="H354" s="42"/>
      <c r="I354" s="42"/>
      <c r="J354" s="42"/>
      <c r="K354" s="42"/>
      <c r="L354" s="42"/>
      <c r="M354" s="42" t="s">
        <v>24</v>
      </c>
      <c r="N354" s="42">
        <v>27</v>
      </c>
      <c r="O354" s="42" t="s">
        <v>25</v>
      </c>
      <c r="P354" s="43" t="s">
        <v>165</v>
      </c>
      <c r="Q354" s="65">
        <v>904726767</v>
      </c>
    </row>
    <row r="355" spans="1:17" x14ac:dyDescent="0.25">
      <c r="A355" s="42" t="s">
        <v>67</v>
      </c>
      <c r="B355" s="43" t="s">
        <v>68</v>
      </c>
      <c r="C355" s="44" t="s">
        <v>166</v>
      </c>
      <c r="D355" s="42" t="s">
        <v>29</v>
      </c>
      <c r="E355" s="42" t="s">
        <v>216</v>
      </c>
      <c r="F355" s="42" t="s">
        <v>217</v>
      </c>
      <c r="G355" s="42" t="s">
        <v>220</v>
      </c>
      <c r="H355" s="42"/>
      <c r="I355" s="42"/>
      <c r="J355" s="42"/>
      <c r="K355" s="42"/>
      <c r="L355" s="42"/>
      <c r="M355" s="42" t="s">
        <v>30</v>
      </c>
      <c r="N355" s="42">
        <v>10</v>
      </c>
      <c r="O355" s="42" t="s">
        <v>25</v>
      </c>
      <c r="P355" s="43" t="s">
        <v>167</v>
      </c>
      <c r="Q355" s="65">
        <v>501655228</v>
      </c>
    </row>
    <row r="356" spans="1:17" x14ac:dyDescent="0.25">
      <c r="A356" s="42" t="s">
        <v>67</v>
      </c>
      <c r="B356" s="43" t="s">
        <v>68</v>
      </c>
      <c r="C356" s="44" t="s">
        <v>166</v>
      </c>
      <c r="D356" s="42" t="s">
        <v>29</v>
      </c>
      <c r="E356" s="42" t="s">
        <v>216</v>
      </c>
      <c r="F356" s="42" t="s">
        <v>217</v>
      </c>
      <c r="G356" s="42" t="s">
        <v>220</v>
      </c>
      <c r="H356" s="42"/>
      <c r="I356" s="42"/>
      <c r="J356" s="42"/>
      <c r="K356" s="42"/>
      <c r="L356" s="42"/>
      <c r="M356" s="42" t="s">
        <v>24</v>
      </c>
      <c r="N356" s="42">
        <v>21</v>
      </c>
      <c r="O356" s="42" t="s">
        <v>25</v>
      </c>
      <c r="P356" s="43" t="s">
        <v>167</v>
      </c>
      <c r="Q356" s="65">
        <v>14372070</v>
      </c>
    </row>
    <row r="357" spans="1:17" x14ac:dyDescent="0.25">
      <c r="A357" s="42" t="s">
        <v>67</v>
      </c>
      <c r="B357" s="43" t="s">
        <v>68</v>
      </c>
      <c r="C357" s="44" t="s">
        <v>166</v>
      </c>
      <c r="D357" s="42" t="s">
        <v>29</v>
      </c>
      <c r="E357" s="42" t="s">
        <v>216</v>
      </c>
      <c r="F357" s="42" t="s">
        <v>217</v>
      </c>
      <c r="G357" s="42" t="s">
        <v>220</v>
      </c>
      <c r="H357" s="42"/>
      <c r="I357" s="42"/>
      <c r="J357" s="42"/>
      <c r="K357" s="42"/>
      <c r="L357" s="42"/>
      <c r="M357" s="42" t="s">
        <v>24</v>
      </c>
      <c r="N357" s="42">
        <v>27</v>
      </c>
      <c r="O357" s="42" t="s">
        <v>25</v>
      </c>
      <c r="P357" s="43" t="s">
        <v>167</v>
      </c>
      <c r="Q357" s="65">
        <v>11177336816</v>
      </c>
    </row>
    <row r="358" spans="1:17" x14ac:dyDescent="0.25">
      <c r="A358" s="42" t="s">
        <v>67</v>
      </c>
      <c r="B358" s="43" t="s">
        <v>68</v>
      </c>
      <c r="C358" s="44" t="s">
        <v>183</v>
      </c>
      <c r="D358" s="42" t="s">
        <v>29</v>
      </c>
      <c r="E358" s="42" t="s">
        <v>216</v>
      </c>
      <c r="F358" s="42" t="s">
        <v>217</v>
      </c>
      <c r="G358" s="42" t="s">
        <v>221</v>
      </c>
      <c r="H358" s="42"/>
      <c r="I358" s="42"/>
      <c r="J358" s="42"/>
      <c r="K358" s="42"/>
      <c r="L358" s="42"/>
      <c r="M358" s="42" t="s">
        <v>24</v>
      </c>
      <c r="N358" s="42">
        <v>27</v>
      </c>
      <c r="O358" s="42" t="s">
        <v>25</v>
      </c>
      <c r="P358" s="43" t="s">
        <v>184</v>
      </c>
      <c r="Q358" s="65">
        <v>167294767</v>
      </c>
    </row>
    <row r="359" spans="1:17" x14ac:dyDescent="0.25">
      <c r="A359" s="42" t="s">
        <v>67</v>
      </c>
      <c r="B359" s="43" t="s">
        <v>68</v>
      </c>
      <c r="C359" s="44" t="s">
        <v>185</v>
      </c>
      <c r="D359" s="42" t="s">
        <v>29</v>
      </c>
      <c r="E359" s="42" t="s">
        <v>216</v>
      </c>
      <c r="F359" s="42" t="s">
        <v>217</v>
      </c>
      <c r="G359" s="42" t="s">
        <v>222</v>
      </c>
      <c r="H359" s="42"/>
      <c r="I359" s="42"/>
      <c r="J359" s="42"/>
      <c r="K359" s="42"/>
      <c r="L359" s="42"/>
      <c r="M359" s="42" t="s">
        <v>30</v>
      </c>
      <c r="N359" s="42">
        <v>11</v>
      </c>
      <c r="O359" s="42" t="s">
        <v>25</v>
      </c>
      <c r="P359" s="43" t="s">
        <v>186</v>
      </c>
      <c r="Q359" s="65">
        <v>146400000</v>
      </c>
    </row>
    <row r="360" spans="1:17" x14ac:dyDescent="0.25">
      <c r="A360" s="42" t="s">
        <v>67</v>
      </c>
      <c r="B360" s="43" t="s">
        <v>68</v>
      </c>
      <c r="C360" s="44" t="s">
        <v>185</v>
      </c>
      <c r="D360" s="42" t="s">
        <v>29</v>
      </c>
      <c r="E360" s="42" t="s">
        <v>216</v>
      </c>
      <c r="F360" s="42" t="s">
        <v>217</v>
      </c>
      <c r="G360" s="42" t="s">
        <v>222</v>
      </c>
      <c r="H360" s="42"/>
      <c r="I360" s="42"/>
      <c r="J360" s="42"/>
      <c r="K360" s="42"/>
      <c r="L360" s="42"/>
      <c r="M360" s="42" t="s">
        <v>24</v>
      </c>
      <c r="N360" s="42">
        <v>27</v>
      </c>
      <c r="O360" s="42" t="s">
        <v>25</v>
      </c>
      <c r="P360" s="43" t="s">
        <v>186</v>
      </c>
      <c r="Q360" s="65">
        <v>1692692850</v>
      </c>
    </row>
    <row r="361" spans="1:17" x14ac:dyDescent="0.25">
      <c r="A361" s="42" t="s">
        <v>67</v>
      </c>
      <c r="B361" s="43" t="s">
        <v>68</v>
      </c>
      <c r="C361" s="44" t="s">
        <v>168</v>
      </c>
      <c r="D361" s="42" t="s">
        <v>29</v>
      </c>
      <c r="E361" s="42" t="s">
        <v>216</v>
      </c>
      <c r="F361" s="42" t="s">
        <v>217</v>
      </c>
      <c r="G361" s="42" t="s">
        <v>223</v>
      </c>
      <c r="H361" s="42"/>
      <c r="I361" s="42"/>
      <c r="J361" s="42"/>
      <c r="K361" s="42"/>
      <c r="L361" s="42"/>
      <c r="M361" s="42" t="s">
        <v>30</v>
      </c>
      <c r="N361" s="42">
        <v>10</v>
      </c>
      <c r="O361" s="42" t="s">
        <v>25</v>
      </c>
      <c r="P361" s="43" t="s">
        <v>169</v>
      </c>
      <c r="Q361" s="65">
        <v>29199280535</v>
      </c>
    </row>
    <row r="362" spans="1:17" x14ac:dyDescent="0.25">
      <c r="A362" s="42" t="s">
        <v>67</v>
      </c>
      <c r="B362" s="43" t="s">
        <v>68</v>
      </c>
      <c r="C362" s="44" t="s">
        <v>168</v>
      </c>
      <c r="D362" s="42" t="s">
        <v>29</v>
      </c>
      <c r="E362" s="42" t="s">
        <v>216</v>
      </c>
      <c r="F362" s="42" t="s">
        <v>217</v>
      </c>
      <c r="G362" s="42" t="s">
        <v>223</v>
      </c>
      <c r="H362" s="42"/>
      <c r="I362" s="42"/>
      <c r="J362" s="42"/>
      <c r="K362" s="42"/>
      <c r="L362" s="42"/>
      <c r="M362" s="42" t="s">
        <v>24</v>
      </c>
      <c r="N362" s="42">
        <v>27</v>
      </c>
      <c r="O362" s="42" t="s">
        <v>25</v>
      </c>
      <c r="P362" s="43" t="s">
        <v>169</v>
      </c>
      <c r="Q362" s="65">
        <v>342945537</v>
      </c>
    </row>
    <row r="363" spans="1:17" x14ac:dyDescent="0.25">
      <c r="A363" s="42" t="s">
        <v>67</v>
      </c>
      <c r="B363" s="43" t="s">
        <v>68</v>
      </c>
      <c r="C363" s="44" t="s">
        <v>224</v>
      </c>
      <c r="D363" s="42" t="s">
        <v>29</v>
      </c>
      <c r="E363" s="42" t="s">
        <v>216</v>
      </c>
      <c r="F363" s="42" t="s">
        <v>217</v>
      </c>
      <c r="G363" s="42" t="s">
        <v>225</v>
      </c>
      <c r="H363" s="42" t="s">
        <v>1</v>
      </c>
      <c r="I363" s="42" t="s">
        <v>1</v>
      </c>
      <c r="J363" s="42" t="s">
        <v>1</v>
      </c>
      <c r="K363" s="42" t="s">
        <v>1</v>
      </c>
      <c r="L363" s="42" t="s">
        <v>1</v>
      </c>
      <c r="M363" s="42" t="s">
        <v>24</v>
      </c>
      <c r="N363" s="42">
        <v>27</v>
      </c>
      <c r="O363" s="42" t="s">
        <v>25</v>
      </c>
      <c r="P363" s="43" t="s">
        <v>226</v>
      </c>
      <c r="Q363" s="65">
        <v>2986046216</v>
      </c>
    </row>
    <row r="364" spans="1:17" x14ac:dyDescent="0.25">
      <c r="A364" s="42" t="s">
        <v>67</v>
      </c>
      <c r="B364" s="43" t="s">
        <v>68</v>
      </c>
      <c r="C364" s="44" t="s">
        <v>227</v>
      </c>
      <c r="D364" s="42" t="s">
        <v>29</v>
      </c>
      <c r="E364" s="42" t="s">
        <v>216</v>
      </c>
      <c r="F364" s="42" t="s">
        <v>217</v>
      </c>
      <c r="G364" s="42" t="s">
        <v>228</v>
      </c>
      <c r="H364" s="42" t="s">
        <v>1</v>
      </c>
      <c r="I364" s="42" t="s">
        <v>1</v>
      </c>
      <c r="J364" s="42" t="s">
        <v>1</v>
      </c>
      <c r="K364" s="42" t="s">
        <v>1</v>
      </c>
      <c r="L364" s="42" t="s">
        <v>1</v>
      </c>
      <c r="M364" s="42" t="s">
        <v>24</v>
      </c>
      <c r="N364" s="42">
        <v>27</v>
      </c>
      <c r="O364" s="42" t="s">
        <v>25</v>
      </c>
      <c r="P364" s="43" t="s">
        <v>229</v>
      </c>
      <c r="Q364" s="65">
        <v>1223120520</v>
      </c>
    </row>
    <row r="365" spans="1:17" x14ac:dyDescent="0.25">
      <c r="A365" s="42" t="s">
        <v>67</v>
      </c>
      <c r="B365" s="43" t="s">
        <v>68</v>
      </c>
      <c r="C365" s="44" t="s">
        <v>187</v>
      </c>
      <c r="D365" s="42" t="s">
        <v>29</v>
      </c>
      <c r="E365" s="42" t="s">
        <v>230</v>
      </c>
      <c r="F365" s="42" t="s">
        <v>217</v>
      </c>
      <c r="G365" s="42" t="s">
        <v>231</v>
      </c>
      <c r="H365" s="42"/>
      <c r="I365" s="42"/>
      <c r="J365" s="42"/>
      <c r="K365" s="42"/>
      <c r="L365" s="42"/>
      <c r="M365" s="42" t="s">
        <v>24</v>
      </c>
      <c r="N365" s="42">
        <v>27</v>
      </c>
      <c r="O365" s="42" t="s">
        <v>25</v>
      </c>
      <c r="P365" s="43" t="s">
        <v>188</v>
      </c>
      <c r="Q365" s="65">
        <v>105599940</v>
      </c>
    </row>
    <row r="366" spans="1:17" x14ac:dyDescent="0.25">
      <c r="A366" s="42" t="s">
        <v>67</v>
      </c>
      <c r="B366" s="43" t="s">
        <v>68</v>
      </c>
      <c r="C366" s="44" t="s">
        <v>189</v>
      </c>
      <c r="D366" s="42" t="s">
        <v>29</v>
      </c>
      <c r="E366" s="42" t="s">
        <v>230</v>
      </c>
      <c r="F366" s="42" t="s">
        <v>217</v>
      </c>
      <c r="G366" s="42" t="s">
        <v>232</v>
      </c>
      <c r="H366" s="42"/>
      <c r="I366" s="42"/>
      <c r="J366" s="42"/>
      <c r="K366" s="42"/>
      <c r="L366" s="42"/>
      <c r="M366" s="42" t="s">
        <v>24</v>
      </c>
      <c r="N366" s="42">
        <v>27</v>
      </c>
      <c r="O366" s="42" t="s">
        <v>25</v>
      </c>
      <c r="P366" s="43" t="s">
        <v>190</v>
      </c>
      <c r="Q366" s="65">
        <v>603040420</v>
      </c>
    </row>
    <row r="367" spans="1:17" x14ac:dyDescent="0.25">
      <c r="A367" s="42" t="s">
        <v>69</v>
      </c>
      <c r="B367" s="43" t="s">
        <v>70</v>
      </c>
      <c r="C367" s="44" t="s">
        <v>245</v>
      </c>
      <c r="D367" s="42" t="s">
        <v>22</v>
      </c>
      <c r="E367" s="42" t="s">
        <v>205</v>
      </c>
      <c r="F367" s="42"/>
      <c r="G367" s="42"/>
      <c r="H367" s="42"/>
      <c r="I367" s="42"/>
      <c r="J367" s="42"/>
      <c r="K367" s="42"/>
      <c r="L367" s="42"/>
      <c r="M367" s="42" t="s">
        <v>24</v>
      </c>
      <c r="N367" s="42">
        <v>27</v>
      </c>
      <c r="O367" s="42" t="s">
        <v>25</v>
      </c>
      <c r="P367" s="43" t="s">
        <v>246</v>
      </c>
      <c r="Q367" s="65">
        <v>109595333</v>
      </c>
    </row>
    <row r="368" spans="1:17" x14ac:dyDescent="0.25">
      <c r="A368" s="42" t="s">
        <v>69</v>
      </c>
      <c r="B368" s="43" t="s">
        <v>70</v>
      </c>
      <c r="C368" s="44" t="s">
        <v>162</v>
      </c>
      <c r="D368" s="42" t="s">
        <v>22</v>
      </c>
      <c r="E368" s="42" t="s">
        <v>215</v>
      </c>
      <c r="F368" s="42" t="s">
        <v>204</v>
      </c>
      <c r="G368" s="42"/>
      <c r="H368" s="42"/>
      <c r="I368" s="42"/>
      <c r="J368" s="42"/>
      <c r="K368" s="42"/>
      <c r="L368" s="42"/>
      <c r="M368" s="42" t="s">
        <v>24</v>
      </c>
      <c r="N368" s="42">
        <v>27</v>
      </c>
      <c r="O368" s="42" t="s">
        <v>25</v>
      </c>
      <c r="P368" s="43" t="s">
        <v>163</v>
      </c>
      <c r="Q368" s="65">
        <v>43494000</v>
      </c>
    </row>
    <row r="369" spans="1:17" x14ac:dyDescent="0.25">
      <c r="A369" s="42" t="s">
        <v>69</v>
      </c>
      <c r="B369" s="43" t="s">
        <v>70</v>
      </c>
      <c r="C369" s="44" t="s">
        <v>181</v>
      </c>
      <c r="D369" s="42" t="s">
        <v>29</v>
      </c>
      <c r="E369" s="42" t="s">
        <v>216</v>
      </c>
      <c r="F369" s="42" t="s">
        <v>217</v>
      </c>
      <c r="G369" s="42" t="s">
        <v>218</v>
      </c>
      <c r="H369" s="42"/>
      <c r="I369" s="42"/>
      <c r="J369" s="42"/>
      <c r="K369" s="42"/>
      <c r="L369" s="42"/>
      <c r="M369" s="42" t="s">
        <v>24</v>
      </c>
      <c r="N369" s="42">
        <v>27</v>
      </c>
      <c r="O369" s="42" t="s">
        <v>25</v>
      </c>
      <c r="P369" s="43" t="s">
        <v>182</v>
      </c>
      <c r="Q369" s="65">
        <v>1735265143</v>
      </c>
    </row>
    <row r="370" spans="1:17" x14ac:dyDescent="0.25">
      <c r="A370" s="42" t="s">
        <v>69</v>
      </c>
      <c r="B370" s="43" t="s">
        <v>70</v>
      </c>
      <c r="C370" s="44" t="s">
        <v>164</v>
      </c>
      <c r="D370" s="42" t="s">
        <v>29</v>
      </c>
      <c r="E370" s="42" t="s">
        <v>216</v>
      </c>
      <c r="F370" s="42" t="s">
        <v>217</v>
      </c>
      <c r="G370" s="42" t="s">
        <v>219</v>
      </c>
      <c r="H370" s="42"/>
      <c r="I370" s="42"/>
      <c r="J370" s="42"/>
      <c r="K370" s="42"/>
      <c r="L370" s="42"/>
      <c r="M370" s="42" t="s">
        <v>24</v>
      </c>
      <c r="N370" s="42">
        <v>27</v>
      </c>
      <c r="O370" s="42" t="s">
        <v>25</v>
      </c>
      <c r="P370" s="43" t="s">
        <v>165</v>
      </c>
      <c r="Q370" s="65">
        <v>4207844211</v>
      </c>
    </row>
    <row r="371" spans="1:17" x14ac:dyDescent="0.25">
      <c r="A371" s="42" t="s">
        <v>69</v>
      </c>
      <c r="B371" s="43" t="s">
        <v>70</v>
      </c>
      <c r="C371" s="44" t="s">
        <v>166</v>
      </c>
      <c r="D371" s="42" t="s">
        <v>29</v>
      </c>
      <c r="E371" s="42" t="s">
        <v>216</v>
      </c>
      <c r="F371" s="42" t="s">
        <v>217</v>
      </c>
      <c r="G371" s="42" t="s">
        <v>220</v>
      </c>
      <c r="H371" s="42"/>
      <c r="I371" s="42"/>
      <c r="J371" s="42"/>
      <c r="K371" s="42"/>
      <c r="L371" s="42"/>
      <c r="M371" s="42" t="s">
        <v>30</v>
      </c>
      <c r="N371" s="42">
        <v>10</v>
      </c>
      <c r="O371" s="42" t="s">
        <v>25</v>
      </c>
      <c r="P371" s="43" t="s">
        <v>167</v>
      </c>
      <c r="Q371" s="65">
        <v>938877675</v>
      </c>
    </row>
    <row r="372" spans="1:17" x14ac:dyDescent="0.25">
      <c r="A372" s="42" t="s">
        <v>69</v>
      </c>
      <c r="B372" s="43" t="s">
        <v>70</v>
      </c>
      <c r="C372" s="44" t="s">
        <v>166</v>
      </c>
      <c r="D372" s="42" t="s">
        <v>29</v>
      </c>
      <c r="E372" s="42" t="s">
        <v>216</v>
      </c>
      <c r="F372" s="42" t="s">
        <v>217</v>
      </c>
      <c r="G372" s="42" t="s">
        <v>220</v>
      </c>
      <c r="H372" s="42"/>
      <c r="I372" s="42"/>
      <c r="J372" s="42"/>
      <c r="K372" s="42"/>
      <c r="L372" s="42"/>
      <c r="M372" s="42" t="s">
        <v>24</v>
      </c>
      <c r="N372" s="42">
        <v>21</v>
      </c>
      <c r="O372" s="42" t="s">
        <v>25</v>
      </c>
      <c r="P372" s="43" t="s">
        <v>167</v>
      </c>
      <c r="Q372" s="65">
        <v>15979720</v>
      </c>
    </row>
    <row r="373" spans="1:17" x14ac:dyDescent="0.25">
      <c r="A373" s="42" t="s">
        <v>69</v>
      </c>
      <c r="B373" s="43" t="s">
        <v>70</v>
      </c>
      <c r="C373" s="44" t="s">
        <v>166</v>
      </c>
      <c r="D373" s="42" t="s">
        <v>29</v>
      </c>
      <c r="E373" s="42" t="s">
        <v>216</v>
      </c>
      <c r="F373" s="42" t="s">
        <v>217</v>
      </c>
      <c r="G373" s="42" t="s">
        <v>220</v>
      </c>
      <c r="H373" s="42"/>
      <c r="I373" s="42"/>
      <c r="J373" s="42"/>
      <c r="K373" s="42"/>
      <c r="L373" s="42"/>
      <c r="M373" s="42" t="s">
        <v>24</v>
      </c>
      <c r="N373" s="42">
        <v>27</v>
      </c>
      <c r="O373" s="42" t="s">
        <v>25</v>
      </c>
      <c r="P373" s="43" t="s">
        <v>167</v>
      </c>
      <c r="Q373" s="65">
        <v>11279482332</v>
      </c>
    </row>
    <row r="374" spans="1:17" x14ac:dyDescent="0.25">
      <c r="A374" s="42" t="s">
        <v>69</v>
      </c>
      <c r="B374" s="43" t="s">
        <v>70</v>
      </c>
      <c r="C374" s="44" t="s">
        <v>183</v>
      </c>
      <c r="D374" s="42" t="s">
        <v>29</v>
      </c>
      <c r="E374" s="42" t="s">
        <v>216</v>
      </c>
      <c r="F374" s="42" t="s">
        <v>217</v>
      </c>
      <c r="G374" s="42" t="s">
        <v>221</v>
      </c>
      <c r="H374" s="42"/>
      <c r="I374" s="42"/>
      <c r="J374" s="42"/>
      <c r="K374" s="42"/>
      <c r="L374" s="42"/>
      <c r="M374" s="42" t="s">
        <v>24</v>
      </c>
      <c r="N374" s="42">
        <v>27</v>
      </c>
      <c r="O374" s="42" t="s">
        <v>25</v>
      </c>
      <c r="P374" s="43" t="s">
        <v>184</v>
      </c>
      <c r="Q374" s="65">
        <v>132572367</v>
      </c>
    </row>
    <row r="375" spans="1:17" x14ac:dyDescent="0.25">
      <c r="A375" s="42" t="s">
        <v>69</v>
      </c>
      <c r="B375" s="43" t="s">
        <v>70</v>
      </c>
      <c r="C375" s="44" t="s">
        <v>185</v>
      </c>
      <c r="D375" s="42" t="s">
        <v>29</v>
      </c>
      <c r="E375" s="42" t="s">
        <v>216</v>
      </c>
      <c r="F375" s="42" t="s">
        <v>217</v>
      </c>
      <c r="G375" s="42" t="s">
        <v>222</v>
      </c>
      <c r="H375" s="42"/>
      <c r="I375" s="42"/>
      <c r="J375" s="42"/>
      <c r="K375" s="42"/>
      <c r="L375" s="42"/>
      <c r="M375" s="42" t="s">
        <v>30</v>
      </c>
      <c r="N375" s="42">
        <v>11</v>
      </c>
      <c r="O375" s="42" t="s">
        <v>25</v>
      </c>
      <c r="P375" s="43" t="s">
        <v>186</v>
      </c>
      <c r="Q375" s="65">
        <v>360000000</v>
      </c>
    </row>
    <row r="376" spans="1:17" x14ac:dyDescent="0.25">
      <c r="A376" s="42" t="s">
        <v>69</v>
      </c>
      <c r="B376" s="43" t="s">
        <v>70</v>
      </c>
      <c r="C376" s="44" t="s">
        <v>185</v>
      </c>
      <c r="D376" s="42" t="s">
        <v>29</v>
      </c>
      <c r="E376" s="42" t="s">
        <v>216</v>
      </c>
      <c r="F376" s="42" t="s">
        <v>217</v>
      </c>
      <c r="G376" s="42" t="s">
        <v>222</v>
      </c>
      <c r="H376" s="42"/>
      <c r="I376" s="42"/>
      <c r="J376" s="42"/>
      <c r="K376" s="42"/>
      <c r="L376" s="42"/>
      <c r="M376" s="42" t="s">
        <v>24</v>
      </c>
      <c r="N376" s="42">
        <v>27</v>
      </c>
      <c r="O376" s="42" t="s">
        <v>25</v>
      </c>
      <c r="P376" s="43" t="s">
        <v>186</v>
      </c>
      <c r="Q376" s="65">
        <v>2008649680</v>
      </c>
    </row>
    <row r="377" spans="1:17" x14ac:dyDescent="0.25">
      <c r="A377" s="42" t="s">
        <v>69</v>
      </c>
      <c r="B377" s="43" t="s">
        <v>70</v>
      </c>
      <c r="C377" s="44" t="s">
        <v>168</v>
      </c>
      <c r="D377" s="42" t="s">
        <v>29</v>
      </c>
      <c r="E377" s="42" t="s">
        <v>216</v>
      </c>
      <c r="F377" s="42" t="s">
        <v>217</v>
      </c>
      <c r="G377" s="42" t="s">
        <v>223</v>
      </c>
      <c r="H377" s="42"/>
      <c r="I377" s="42"/>
      <c r="J377" s="42"/>
      <c r="K377" s="42"/>
      <c r="L377" s="42"/>
      <c r="M377" s="42" t="s">
        <v>30</v>
      </c>
      <c r="N377" s="42">
        <v>10</v>
      </c>
      <c r="O377" s="42" t="s">
        <v>25</v>
      </c>
      <c r="P377" s="43" t="s">
        <v>169</v>
      </c>
      <c r="Q377" s="65">
        <v>53463690465</v>
      </c>
    </row>
    <row r="378" spans="1:17" x14ac:dyDescent="0.25">
      <c r="A378" s="42" t="s">
        <v>69</v>
      </c>
      <c r="B378" s="43" t="s">
        <v>70</v>
      </c>
      <c r="C378" s="44" t="s">
        <v>168</v>
      </c>
      <c r="D378" s="42" t="s">
        <v>29</v>
      </c>
      <c r="E378" s="42" t="s">
        <v>216</v>
      </c>
      <c r="F378" s="42" t="s">
        <v>217</v>
      </c>
      <c r="G378" s="42" t="s">
        <v>223</v>
      </c>
      <c r="H378" s="42"/>
      <c r="I378" s="42"/>
      <c r="J378" s="42"/>
      <c r="K378" s="42"/>
      <c r="L378" s="42"/>
      <c r="M378" s="42" t="s">
        <v>24</v>
      </c>
      <c r="N378" s="42">
        <v>27</v>
      </c>
      <c r="O378" s="42" t="s">
        <v>25</v>
      </c>
      <c r="P378" s="43" t="s">
        <v>169</v>
      </c>
      <c r="Q378" s="65">
        <v>646802406</v>
      </c>
    </row>
    <row r="379" spans="1:17" x14ac:dyDescent="0.25">
      <c r="A379" s="42" t="s">
        <v>69</v>
      </c>
      <c r="B379" s="43" t="s">
        <v>70</v>
      </c>
      <c r="C379" s="44" t="s">
        <v>224</v>
      </c>
      <c r="D379" s="42" t="s">
        <v>29</v>
      </c>
      <c r="E379" s="42" t="s">
        <v>216</v>
      </c>
      <c r="F379" s="42" t="s">
        <v>217</v>
      </c>
      <c r="G379" s="42" t="s">
        <v>225</v>
      </c>
      <c r="H379" s="42" t="s">
        <v>1</v>
      </c>
      <c r="I379" s="42" t="s">
        <v>1</v>
      </c>
      <c r="J379" s="42" t="s">
        <v>1</v>
      </c>
      <c r="K379" s="42" t="s">
        <v>1</v>
      </c>
      <c r="L379" s="42" t="s">
        <v>1</v>
      </c>
      <c r="M379" s="42" t="s">
        <v>24</v>
      </c>
      <c r="N379" s="42">
        <v>27</v>
      </c>
      <c r="O379" s="42" t="s">
        <v>25</v>
      </c>
      <c r="P379" s="43" t="s">
        <v>226</v>
      </c>
      <c r="Q379" s="65">
        <v>2666690410</v>
      </c>
    </row>
    <row r="380" spans="1:17" x14ac:dyDescent="0.25">
      <c r="A380" s="42" t="s">
        <v>69</v>
      </c>
      <c r="B380" s="43" t="s">
        <v>70</v>
      </c>
      <c r="C380" s="44" t="s">
        <v>227</v>
      </c>
      <c r="D380" s="42" t="s">
        <v>29</v>
      </c>
      <c r="E380" s="42" t="s">
        <v>216</v>
      </c>
      <c r="F380" s="42" t="s">
        <v>217</v>
      </c>
      <c r="G380" s="42" t="s">
        <v>228</v>
      </c>
      <c r="H380" s="42" t="s">
        <v>1</v>
      </c>
      <c r="I380" s="42" t="s">
        <v>1</v>
      </c>
      <c r="J380" s="42" t="s">
        <v>1</v>
      </c>
      <c r="K380" s="42" t="s">
        <v>1</v>
      </c>
      <c r="L380" s="42" t="s">
        <v>1</v>
      </c>
      <c r="M380" s="42" t="s">
        <v>24</v>
      </c>
      <c r="N380" s="42">
        <v>27</v>
      </c>
      <c r="O380" s="42" t="s">
        <v>25</v>
      </c>
      <c r="P380" s="43" t="s">
        <v>229</v>
      </c>
      <c r="Q380" s="65">
        <v>715878320</v>
      </c>
    </row>
    <row r="381" spans="1:17" x14ac:dyDescent="0.25">
      <c r="A381" s="42" t="s">
        <v>69</v>
      </c>
      <c r="B381" s="43" t="s">
        <v>70</v>
      </c>
      <c r="C381" s="44" t="s">
        <v>187</v>
      </c>
      <c r="D381" s="42" t="s">
        <v>29</v>
      </c>
      <c r="E381" s="42" t="s">
        <v>230</v>
      </c>
      <c r="F381" s="42" t="s">
        <v>217</v>
      </c>
      <c r="G381" s="42" t="s">
        <v>231</v>
      </c>
      <c r="H381" s="42"/>
      <c r="I381" s="42"/>
      <c r="J381" s="42"/>
      <c r="K381" s="42"/>
      <c r="L381" s="42"/>
      <c r="M381" s="42" t="s">
        <v>24</v>
      </c>
      <c r="N381" s="42">
        <v>27</v>
      </c>
      <c r="O381" s="42" t="s">
        <v>25</v>
      </c>
      <c r="P381" s="43" t="s">
        <v>188</v>
      </c>
      <c r="Q381" s="65">
        <v>111271220</v>
      </c>
    </row>
    <row r="382" spans="1:17" x14ac:dyDescent="0.25">
      <c r="A382" s="42" t="s">
        <v>69</v>
      </c>
      <c r="B382" s="43" t="s">
        <v>70</v>
      </c>
      <c r="C382" s="44" t="s">
        <v>189</v>
      </c>
      <c r="D382" s="42" t="s">
        <v>29</v>
      </c>
      <c r="E382" s="42" t="s">
        <v>230</v>
      </c>
      <c r="F382" s="42" t="s">
        <v>217</v>
      </c>
      <c r="G382" s="42" t="s">
        <v>232</v>
      </c>
      <c r="H382" s="42"/>
      <c r="I382" s="42"/>
      <c r="J382" s="42"/>
      <c r="K382" s="42"/>
      <c r="L382" s="42"/>
      <c r="M382" s="42" t="s">
        <v>24</v>
      </c>
      <c r="N382" s="42">
        <v>27</v>
      </c>
      <c r="O382" s="42" t="s">
        <v>25</v>
      </c>
      <c r="P382" s="43" t="s">
        <v>190</v>
      </c>
      <c r="Q382" s="65">
        <v>1185588281</v>
      </c>
    </row>
    <row r="383" spans="1:17" x14ac:dyDescent="0.25">
      <c r="A383" s="42" t="s">
        <v>71</v>
      </c>
      <c r="B383" s="43" t="s">
        <v>72</v>
      </c>
      <c r="C383" s="44" t="s">
        <v>245</v>
      </c>
      <c r="D383" s="42" t="s">
        <v>22</v>
      </c>
      <c r="E383" s="42" t="s">
        <v>205</v>
      </c>
      <c r="F383" s="42"/>
      <c r="G383" s="42"/>
      <c r="H383" s="42"/>
      <c r="I383" s="42"/>
      <c r="J383" s="42"/>
      <c r="K383" s="42"/>
      <c r="L383" s="42"/>
      <c r="M383" s="42" t="s">
        <v>24</v>
      </c>
      <c r="N383" s="42">
        <v>27</v>
      </c>
      <c r="O383" s="42" t="s">
        <v>25</v>
      </c>
      <c r="P383" s="43" t="s">
        <v>246</v>
      </c>
      <c r="Q383" s="65">
        <v>301302235</v>
      </c>
    </row>
    <row r="384" spans="1:17" x14ac:dyDescent="0.25">
      <c r="A384" s="42" t="s">
        <v>71</v>
      </c>
      <c r="B384" s="43" t="s">
        <v>72</v>
      </c>
      <c r="C384" s="44" t="s">
        <v>162</v>
      </c>
      <c r="D384" s="42" t="s">
        <v>22</v>
      </c>
      <c r="E384" s="42" t="s">
        <v>215</v>
      </c>
      <c r="F384" s="42" t="s">
        <v>204</v>
      </c>
      <c r="G384" s="42"/>
      <c r="H384" s="42"/>
      <c r="I384" s="42"/>
      <c r="J384" s="42"/>
      <c r="K384" s="42"/>
      <c r="L384" s="42"/>
      <c r="M384" s="42" t="s">
        <v>24</v>
      </c>
      <c r="N384" s="42">
        <v>27</v>
      </c>
      <c r="O384" s="42" t="s">
        <v>25</v>
      </c>
      <c r="P384" s="43" t="s">
        <v>163</v>
      </c>
      <c r="Q384" s="65">
        <v>107965000</v>
      </c>
    </row>
    <row r="385" spans="1:17" x14ac:dyDescent="0.25">
      <c r="A385" s="42" t="s">
        <v>71</v>
      </c>
      <c r="B385" s="43" t="s">
        <v>72</v>
      </c>
      <c r="C385" s="44" t="s">
        <v>181</v>
      </c>
      <c r="D385" s="42" t="s">
        <v>29</v>
      </c>
      <c r="E385" s="42" t="s">
        <v>216</v>
      </c>
      <c r="F385" s="42" t="s">
        <v>217</v>
      </c>
      <c r="G385" s="42" t="s">
        <v>218</v>
      </c>
      <c r="H385" s="42"/>
      <c r="I385" s="42"/>
      <c r="J385" s="42"/>
      <c r="K385" s="42"/>
      <c r="L385" s="42"/>
      <c r="M385" s="42" t="s">
        <v>24</v>
      </c>
      <c r="N385" s="42">
        <v>27</v>
      </c>
      <c r="O385" s="42" t="s">
        <v>25</v>
      </c>
      <c r="P385" s="43" t="s">
        <v>182</v>
      </c>
      <c r="Q385" s="65">
        <v>1620508352</v>
      </c>
    </row>
    <row r="386" spans="1:17" x14ac:dyDescent="0.25">
      <c r="A386" s="42" t="s">
        <v>71</v>
      </c>
      <c r="B386" s="43" t="s">
        <v>72</v>
      </c>
      <c r="C386" s="44" t="s">
        <v>164</v>
      </c>
      <c r="D386" s="42" t="s">
        <v>29</v>
      </c>
      <c r="E386" s="42" t="s">
        <v>216</v>
      </c>
      <c r="F386" s="42" t="s">
        <v>217</v>
      </c>
      <c r="G386" s="42" t="s">
        <v>219</v>
      </c>
      <c r="H386" s="42"/>
      <c r="I386" s="42"/>
      <c r="J386" s="42"/>
      <c r="K386" s="42"/>
      <c r="L386" s="42"/>
      <c r="M386" s="42" t="s">
        <v>24</v>
      </c>
      <c r="N386" s="42">
        <v>27</v>
      </c>
      <c r="O386" s="42" t="s">
        <v>25</v>
      </c>
      <c r="P386" s="43" t="s">
        <v>165</v>
      </c>
      <c r="Q386" s="65">
        <v>6864037492</v>
      </c>
    </row>
    <row r="387" spans="1:17" x14ac:dyDescent="0.25">
      <c r="A387" s="42" t="s">
        <v>71</v>
      </c>
      <c r="B387" s="43" t="s">
        <v>72</v>
      </c>
      <c r="C387" s="44" t="s">
        <v>166</v>
      </c>
      <c r="D387" s="42" t="s">
        <v>29</v>
      </c>
      <c r="E387" s="42" t="s">
        <v>216</v>
      </c>
      <c r="F387" s="42" t="s">
        <v>217</v>
      </c>
      <c r="G387" s="42" t="s">
        <v>220</v>
      </c>
      <c r="H387" s="42"/>
      <c r="I387" s="42"/>
      <c r="J387" s="42"/>
      <c r="K387" s="42"/>
      <c r="L387" s="42"/>
      <c r="M387" s="42" t="s">
        <v>30</v>
      </c>
      <c r="N387" s="42">
        <v>10</v>
      </c>
      <c r="O387" s="42" t="s">
        <v>25</v>
      </c>
      <c r="P387" s="43" t="s">
        <v>167</v>
      </c>
      <c r="Q387" s="65">
        <v>736374647</v>
      </c>
    </row>
    <row r="388" spans="1:17" x14ac:dyDescent="0.25">
      <c r="A388" s="42" t="s">
        <v>71</v>
      </c>
      <c r="B388" s="43" t="s">
        <v>72</v>
      </c>
      <c r="C388" s="44" t="s">
        <v>166</v>
      </c>
      <c r="D388" s="42" t="s">
        <v>29</v>
      </c>
      <c r="E388" s="42" t="s">
        <v>216</v>
      </c>
      <c r="F388" s="42" t="s">
        <v>217</v>
      </c>
      <c r="G388" s="42" t="s">
        <v>220</v>
      </c>
      <c r="H388" s="42"/>
      <c r="I388" s="42"/>
      <c r="J388" s="42"/>
      <c r="K388" s="42"/>
      <c r="L388" s="42"/>
      <c r="M388" s="42" t="s">
        <v>24</v>
      </c>
      <c r="N388" s="42">
        <v>21</v>
      </c>
      <c r="O388" s="42" t="s">
        <v>25</v>
      </c>
      <c r="P388" s="43" t="s">
        <v>167</v>
      </c>
      <c r="Q388" s="65">
        <v>52931443</v>
      </c>
    </row>
    <row r="389" spans="1:17" x14ac:dyDescent="0.25">
      <c r="A389" s="42" t="s">
        <v>71</v>
      </c>
      <c r="B389" s="43" t="s">
        <v>72</v>
      </c>
      <c r="C389" s="44" t="s">
        <v>166</v>
      </c>
      <c r="D389" s="42" t="s">
        <v>29</v>
      </c>
      <c r="E389" s="42" t="s">
        <v>216</v>
      </c>
      <c r="F389" s="42" t="s">
        <v>217</v>
      </c>
      <c r="G389" s="42" t="s">
        <v>220</v>
      </c>
      <c r="H389" s="42"/>
      <c r="I389" s="42"/>
      <c r="J389" s="42"/>
      <c r="K389" s="42"/>
      <c r="L389" s="42"/>
      <c r="M389" s="42" t="s">
        <v>24</v>
      </c>
      <c r="N389" s="42">
        <v>27</v>
      </c>
      <c r="O389" s="42" t="s">
        <v>25</v>
      </c>
      <c r="P389" s="43" t="s">
        <v>167</v>
      </c>
      <c r="Q389" s="65">
        <v>18689651400</v>
      </c>
    </row>
    <row r="390" spans="1:17" x14ac:dyDescent="0.25">
      <c r="A390" s="42" t="s">
        <v>71</v>
      </c>
      <c r="B390" s="43" t="s">
        <v>72</v>
      </c>
      <c r="C390" s="44" t="s">
        <v>183</v>
      </c>
      <c r="D390" s="42" t="s">
        <v>29</v>
      </c>
      <c r="E390" s="42" t="s">
        <v>216</v>
      </c>
      <c r="F390" s="42" t="s">
        <v>217</v>
      </c>
      <c r="G390" s="42" t="s">
        <v>221</v>
      </c>
      <c r="H390" s="42"/>
      <c r="I390" s="42"/>
      <c r="J390" s="42"/>
      <c r="K390" s="42"/>
      <c r="L390" s="42"/>
      <c r="M390" s="42" t="s">
        <v>24</v>
      </c>
      <c r="N390" s="42">
        <v>27</v>
      </c>
      <c r="O390" s="42" t="s">
        <v>25</v>
      </c>
      <c r="P390" s="43" t="s">
        <v>184</v>
      </c>
      <c r="Q390" s="65">
        <v>372589533</v>
      </c>
    </row>
    <row r="391" spans="1:17" x14ac:dyDescent="0.25">
      <c r="A391" s="42" t="s">
        <v>71</v>
      </c>
      <c r="B391" s="43" t="s">
        <v>72</v>
      </c>
      <c r="C391" s="44" t="s">
        <v>185</v>
      </c>
      <c r="D391" s="42" t="s">
        <v>29</v>
      </c>
      <c r="E391" s="42" t="s">
        <v>216</v>
      </c>
      <c r="F391" s="42" t="s">
        <v>217</v>
      </c>
      <c r="G391" s="42" t="s">
        <v>222</v>
      </c>
      <c r="H391" s="42"/>
      <c r="I391" s="42"/>
      <c r="J391" s="42"/>
      <c r="K391" s="42"/>
      <c r="L391" s="42"/>
      <c r="M391" s="42" t="s">
        <v>30</v>
      </c>
      <c r="N391" s="42">
        <v>11</v>
      </c>
      <c r="O391" s="42" t="s">
        <v>25</v>
      </c>
      <c r="P391" s="43" t="s">
        <v>186</v>
      </c>
      <c r="Q391" s="65">
        <v>338000000</v>
      </c>
    </row>
    <row r="392" spans="1:17" x14ac:dyDescent="0.25">
      <c r="A392" s="42" t="s">
        <v>71</v>
      </c>
      <c r="B392" s="43" t="s">
        <v>72</v>
      </c>
      <c r="C392" s="44" t="s">
        <v>185</v>
      </c>
      <c r="D392" s="42" t="s">
        <v>29</v>
      </c>
      <c r="E392" s="42" t="s">
        <v>216</v>
      </c>
      <c r="F392" s="42" t="s">
        <v>217</v>
      </c>
      <c r="G392" s="42" t="s">
        <v>222</v>
      </c>
      <c r="H392" s="42"/>
      <c r="I392" s="42"/>
      <c r="J392" s="42"/>
      <c r="K392" s="42"/>
      <c r="L392" s="42"/>
      <c r="M392" s="42" t="s">
        <v>24</v>
      </c>
      <c r="N392" s="42">
        <v>27</v>
      </c>
      <c r="O392" s="42" t="s">
        <v>25</v>
      </c>
      <c r="P392" s="43" t="s">
        <v>186</v>
      </c>
      <c r="Q392" s="65">
        <v>4438228385</v>
      </c>
    </row>
    <row r="393" spans="1:17" x14ac:dyDescent="0.25">
      <c r="A393" s="42" t="s">
        <v>71</v>
      </c>
      <c r="B393" s="43" t="s">
        <v>72</v>
      </c>
      <c r="C393" s="44" t="s">
        <v>168</v>
      </c>
      <c r="D393" s="42" t="s">
        <v>29</v>
      </c>
      <c r="E393" s="42" t="s">
        <v>216</v>
      </c>
      <c r="F393" s="42" t="s">
        <v>217</v>
      </c>
      <c r="G393" s="42" t="s">
        <v>223</v>
      </c>
      <c r="H393" s="42"/>
      <c r="I393" s="42"/>
      <c r="J393" s="42"/>
      <c r="K393" s="42"/>
      <c r="L393" s="42"/>
      <c r="M393" s="42" t="s">
        <v>30</v>
      </c>
      <c r="N393" s="42">
        <v>10</v>
      </c>
      <c r="O393" s="42" t="s">
        <v>25</v>
      </c>
      <c r="P393" s="43" t="s">
        <v>169</v>
      </c>
      <c r="Q393" s="65">
        <v>122372330720</v>
      </c>
    </row>
    <row r="394" spans="1:17" x14ac:dyDescent="0.25">
      <c r="A394" s="42" t="s">
        <v>71</v>
      </c>
      <c r="B394" s="43" t="s">
        <v>72</v>
      </c>
      <c r="C394" s="44" t="s">
        <v>168</v>
      </c>
      <c r="D394" s="42" t="s">
        <v>29</v>
      </c>
      <c r="E394" s="42" t="s">
        <v>216</v>
      </c>
      <c r="F394" s="42" t="s">
        <v>217</v>
      </c>
      <c r="G394" s="42" t="s">
        <v>223</v>
      </c>
      <c r="H394" s="42"/>
      <c r="I394" s="42"/>
      <c r="J394" s="42"/>
      <c r="K394" s="42"/>
      <c r="L394" s="42"/>
      <c r="M394" s="42" t="s">
        <v>30</v>
      </c>
      <c r="N394" s="42">
        <v>11</v>
      </c>
      <c r="O394" s="42" t="s">
        <v>25</v>
      </c>
      <c r="P394" s="43" t="s">
        <v>169</v>
      </c>
      <c r="Q394" s="65">
        <v>30654654</v>
      </c>
    </row>
    <row r="395" spans="1:17" x14ac:dyDescent="0.25">
      <c r="A395" s="42" t="s">
        <v>71</v>
      </c>
      <c r="B395" s="43" t="s">
        <v>72</v>
      </c>
      <c r="C395" s="44" t="s">
        <v>168</v>
      </c>
      <c r="D395" s="42" t="s">
        <v>29</v>
      </c>
      <c r="E395" s="42" t="s">
        <v>216</v>
      </c>
      <c r="F395" s="42" t="s">
        <v>217</v>
      </c>
      <c r="G395" s="42" t="s">
        <v>223</v>
      </c>
      <c r="H395" s="42"/>
      <c r="I395" s="42"/>
      <c r="J395" s="42"/>
      <c r="K395" s="42"/>
      <c r="L395" s="42"/>
      <c r="M395" s="42" t="s">
        <v>24</v>
      </c>
      <c r="N395" s="42">
        <v>27</v>
      </c>
      <c r="O395" s="42" t="s">
        <v>25</v>
      </c>
      <c r="P395" s="43" t="s">
        <v>169</v>
      </c>
      <c r="Q395" s="65">
        <v>1536197115</v>
      </c>
    </row>
    <row r="396" spans="1:17" x14ac:dyDescent="0.25">
      <c r="A396" s="42" t="s">
        <v>71</v>
      </c>
      <c r="B396" s="43" t="s">
        <v>72</v>
      </c>
      <c r="C396" s="44" t="s">
        <v>224</v>
      </c>
      <c r="D396" s="42" t="s">
        <v>29</v>
      </c>
      <c r="E396" s="42" t="s">
        <v>216</v>
      </c>
      <c r="F396" s="42" t="s">
        <v>217</v>
      </c>
      <c r="G396" s="42" t="s">
        <v>225</v>
      </c>
      <c r="H396" s="42" t="s">
        <v>1</v>
      </c>
      <c r="I396" s="42" t="s">
        <v>1</v>
      </c>
      <c r="J396" s="42" t="s">
        <v>1</v>
      </c>
      <c r="K396" s="42" t="s">
        <v>1</v>
      </c>
      <c r="L396" s="42" t="s">
        <v>1</v>
      </c>
      <c r="M396" s="42" t="s">
        <v>24</v>
      </c>
      <c r="N396" s="42">
        <v>27</v>
      </c>
      <c r="O396" s="42" t="s">
        <v>25</v>
      </c>
      <c r="P396" s="43" t="s">
        <v>226</v>
      </c>
      <c r="Q396" s="65">
        <v>5294301860</v>
      </c>
    </row>
    <row r="397" spans="1:17" x14ac:dyDescent="0.25">
      <c r="A397" s="42" t="s">
        <v>71</v>
      </c>
      <c r="B397" s="43" t="s">
        <v>72</v>
      </c>
      <c r="C397" s="44" t="s">
        <v>227</v>
      </c>
      <c r="D397" s="42" t="s">
        <v>29</v>
      </c>
      <c r="E397" s="42" t="s">
        <v>216</v>
      </c>
      <c r="F397" s="42" t="s">
        <v>217</v>
      </c>
      <c r="G397" s="42" t="s">
        <v>228</v>
      </c>
      <c r="H397" s="42" t="s">
        <v>1</v>
      </c>
      <c r="I397" s="42" t="s">
        <v>1</v>
      </c>
      <c r="J397" s="42" t="s">
        <v>1</v>
      </c>
      <c r="K397" s="42" t="s">
        <v>1</v>
      </c>
      <c r="L397" s="42" t="s">
        <v>1</v>
      </c>
      <c r="M397" s="42" t="s">
        <v>24</v>
      </c>
      <c r="N397" s="42">
        <v>27</v>
      </c>
      <c r="O397" s="42" t="s">
        <v>25</v>
      </c>
      <c r="P397" s="43" t="s">
        <v>229</v>
      </c>
      <c r="Q397" s="65">
        <v>1865935136</v>
      </c>
    </row>
    <row r="398" spans="1:17" x14ac:dyDescent="0.25">
      <c r="A398" s="42" t="s">
        <v>71</v>
      </c>
      <c r="B398" s="43" t="s">
        <v>72</v>
      </c>
      <c r="C398" s="44" t="s">
        <v>187</v>
      </c>
      <c r="D398" s="42" t="s">
        <v>29</v>
      </c>
      <c r="E398" s="42" t="s">
        <v>230</v>
      </c>
      <c r="F398" s="42" t="s">
        <v>217</v>
      </c>
      <c r="G398" s="42" t="s">
        <v>231</v>
      </c>
      <c r="H398" s="42"/>
      <c r="I398" s="42"/>
      <c r="J398" s="42"/>
      <c r="K398" s="42"/>
      <c r="L398" s="42"/>
      <c r="M398" s="42" t="s">
        <v>24</v>
      </c>
      <c r="N398" s="42">
        <v>27</v>
      </c>
      <c r="O398" s="42" t="s">
        <v>25</v>
      </c>
      <c r="P398" s="43" t="s">
        <v>188</v>
      </c>
      <c r="Q398" s="65">
        <v>111353520</v>
      </c>
    </row>
    <row r="399" spans="1:17" x14ac:dyDescent="0.25">
      <c r="A399" s="42" t="s">
        <v>71</v>
      </c>
      <c r="B399" s="43" t="s">
        <v>72</v>
      </c>
      <c r="C399" s="44" t="s">
        <v>189</v>
      </c>
      <c r="D399" s="42" t="s">
        <v>29</v>
      </c>
      <c r="E399" s="42" t="s">
        <v>230</v>
      </c>
      <c r="F399" s="42" t="s">
        <v>217</v>
      </c>
      <c r="G399" s="42" t="s">
        <v>232</v>
      </c>
      <c r="H399" s="42"/>
      <c r="I399" s="42"/>
      <c r="J399" s="42"/>
      <c r="K399" s="42"/>
      <c r="L399" s="42"/>
      <c r="M399" s="42" t="s">
        <v>24</v>
      </c>
      <c r="N399" s="42">
        <v>27</v>
      </c>
      <c r="O399" s="42" t="s">
        <v>25</v>
      </c>
      <c r="P399" s="43" t="s">
        <v>190</v>
      </c>
      <c r="Q399" s="65">
        <v>1897064881</v>
      </c>
    </row>
    <row r="400" spans="1:17" x14ac:dyDescent="0.25">
      <c r="A400" s="42" t="s">
        <v>73</v>
      </c>
      <c r="B400" s="43" t="s">
        <v>74</v>
      </c>
      <c r="C400" s="44" t="s">
        <v>245</v>
      </c>
      <c r="D400" s="42" t="s">
        <v>22</v>
      </c>
      <c r="E400" s="42" t="s">
        <v>205</v>
      </c>
      <c r="F400" s="42"/>
      <c r="G400" s="42"/>
      <c r="H400" s="42"/>
      <c r="I400" s="42"/>
      <c r="J400" s="42"/>
      <c r="K400" s="42"/>
      <c r="L400" s="42"/>
      <c r="M400" s="42" t="s">
        <v>24</v>
      </c>
      <c r="N400" s="42">
        <v>27</v>
      </c>
      <c r="O400" s="42" t="s">
        <v>25</v>
      </c>
      <c r="P400" s="43" t="s">
        <v>246</v>
      </c>
      <c r="Q400" s="65">
        <v>107873160</v>
      </c>
    </row>
    <row r="401" spans="1:17" x14ac:dyDescent="0.25">
      <c r="A401" s="42" t="s">
        <v>73</v>
      </c>
      <c r="B401" s="43" t="s">
        <v>74</v>
      </c>
      <c r="C401" s="44" t="s">
        <v>162</v>
      </c>
      <c r="D401" s="42" t="s">
        <v>22</v>
      </c>
      <c r="E401" s="42" t="s">
        <v>215</v>
      </c>
      <c r="F401" s="42" t="s">
        <v>204</v>
      </c>
      <c r="G401" s="42"/>
      <c r="H401" s="42"/>
      <c r="I401" s="42"/>
      <c r="J401" s="42"/>
      <c r="K401" s="42"/>
      <c r="L401" s="42"/>
      <c r="M401" s="42" t="s">
        <v>24</v>
      </c>
      <c r="N401" s="42">
        <v>27</v>
      </c>
      <c r="O401" s="42" t="s">
        <v>25</v>
      </c>
      <c r="P401" s="43" t="s">
        <v>163</v>
      </c>
      <c r="Q401" s="65">
        <v>36810000</v>
      </c>
    </row>
    <row r="402" spans="1:17" x14ac:dyDescent="0.25">
      <c r="A402" s="42" t="s">
        <v>73</v>
      </c>
      <c r="B402" s="43" t="s">
        <v>74</v>
      </c>
      <c r="C402" s="44" t="s">
        <v>181</v>
      </c>
      <c r="D402" s="42" t="s">
        <v>29</v>
      </c>
      <c r="E402" s="42" t="s">
        <v>216</v>
      </c>
      <c r="F402" s="42" t="s">
        <v>217</v>
      </c>
      <c r="G402" s="42" t="s">
        <v>218</v>
      </c>
      <c r="H402" s="42"/>
      <c r="I402" s="42"/>
      <c r="J402" s="42"/>
      <c r="K402" s="42"/>
      <c r="L402" s="42"/>
      <c r="M402" s="42" t="s">
        <v>24</v>
      </c>
      <c r="N402" s="42">
        <v>27</v>
      </c>
      <c r="O402" s="42" t="s">
        <v>25</v>
      </c>
      <c r="P402" s="43" t="s">
        <v>182</v>
      </c>
      <c r="Q402" s="65">
        <v>1491885211</v>
      </c>
    </row>
    <row r="403" spans="1:17" x14ac:dyDescent="0.25">
      <c r="A403" s="42" t="s">
        <v>73</v>
      </c>
      <c r="B403" s="43" t="s">
        <v>74</v>
      </c>
      <c r="C403" s="44" t="s">
        <v>164</v>
      </c>
      <c r="D403" s="42" t="s">
        <v>29</v>
      </c>
      <c r="E403" s="42" t="s">
        <v>216</v>
      </c>
      <c r="F403" s="42" t="s">
        <v>217</v>
      </c>
      <c r="G403" s="42" t="s">
        <v>219</v>
      </c>
      <c r="H403" s="42"/>
      <c r="I403" s="42"/>
      <c r="J403" s="42"/>
      <c r="K403" s="42"/>
      <c r="L403" s="42"/>
      <c r="M403" s="42" t="s">
        <v>24</v>
      </c>
      <c r="N403" s="42">
        <v>27</v>
      </c>
      <c r="O403" s="42" t="s">
        <v>25</v>
      </c>
      <c r="P403" s="43" t="s">
        <v>165</v>
      </c>
      <c r="Q403" s="65">
        <v>610451711</v>
      </c>
    </row>
    <row r="404" spans="1:17" x14ac:dyDescent="0.25">
      <c r="A404" s="42" t="s">
        <v>73</v>
      </c>
      <c r="B404" s="43" t="s">
        <v>74</v>
      </c>
      <c r="C404" s="44" t="s">
        <v>166</v>
      </c>
      <c r="D404" s="42" t="s">
        <v>29</v>
      </c>
      <c r="E404" s="42" t="s">
        <v>216</v>
      </c>
      <c r="F404" s="42" t="s">
        <v>217</v>
      </c>
      <c r="G404" s="42" t="s">
        <v>220</v>
      </c>
      <c r="H404" s="42"/>
      <c r="I404" s="42"/>
      <c r="J404" s="42"/>
      <c r="K404" s="42"/>
      <c r="L404" s="42"/>
      <c r="M404" s="42" t="s">
        <v>30</v>
      </c>
      <c r="N404" s="42">
        <v>10</v>
      </c>
      <c r="O404" s="42" t="s">
        <v>25</v>
      </c>
      <c r="P404" s="43" t="s">
        <v>167</v>
      </c>
      <c r="Q404" s="65">
        <v>23011708</v>
      </c>
    </row>
    <row r="405" spans="1:17" x14ac:dyDescent="0.25">
      <c r="A405" s="42" t="s">
        <v>73</v>
      </c>
      <c r="B405" s="43" t="s">
        <v>74</v>
      </c>
      <c r="C405" s="44" t="s">
        <v>166</v>
      </c>
      <c r="D405" s="42" t="s">
        <v>29</v>
      </c>
      <c r="E405" s="42" t="s">
        <v>216</v>
      </c>
      <c r="F405" s="42" t="s">
        <v>217</v>
      </c>
      <c r="G405" s="42" t="s">
        <v>220</v>
      </c>
      <c r="H405" s="42"/>
      <c r="I405" s="42"/>
      <c r="J405" s="42"/>
      <c r="K405" s="42"/>
      <c r="L405" s="42"/>
      <c r="M405" s="42" t="s">
        <v>24</v>
      </c>
      <c r="N405" s="42">
        <v>21</v>
      </c>
      <c r="O405" s="42" t="s">
        <v>25</v>
      </c>
      <c r="P405" s="43" t="s">
        <v>167</v>
      </c>
      <c r="Q405" s="65">
        <v>49147106</v>
      </c>
    </row>
    <row r="406" spans="1:17" x14ac:dyDescent="0.25">
      <c r="A406" s="42" t="s">
        <v>73</v>
      </c>
      <c r="B406" s="43" t="s">
        <v>74</v>
      </c>
      <c r="C406" s="44" t="s">
        <v>166</v>
      </c>
      <c r="D406" s="42" t="s">
        <v>29</v>
      </c>
      <c r="E406" s="42" t="s">
        <v>216</v>
      </c>
      <c r="F406" s="42" t="s">
        <v>217</v>
      </c>
      <c r="G406" s="42" t="s">
        <v>220</v>
      </c>
      <c r="H406" s="42"/>
      <c r="I406" s="42"/>
      <c r="J406" s="42"/>
      <c r="K406" s="42"/>
      <c r="L406" s="42"/>
      <c r="M406" s="42" t="s">
        <v>24</v>
      </c>
      <c r="N406" s="42">
        <v>27</v>
      </c>
      <c r="O406" s="42" t="s">
        <v>25</v>
      </c>
      <c r="P406" s="43" t="s">
        <v>167</v>
      </c>
      <c r="Q406" s="65">
        <v>2127301032</v>
      </c>
    </row>
    <row r="407" spans="1:17" x14ac:dyDescent="0.25">
      <c r="A407" s="42" t="s">
        <v>73</v>
      </c>
      <c r="B407" s="43" t="s">
        <v>74</v>
      </c>
      <c r="C407" s="44" t="s">
        <v>183</v>
      </c>
      <c r="D407" s="42" t="s">
        <v>29</v>
      </c>
      <c r="E407" s="42" t="s">
        <v>216</v>
      </c>
      <c r="F407" s="42" t="s">
        <v>217</v>
      </c>
      <c r="G407" s="42" t="s">
        <v>221</v>
      </c>
      <c r="H407" s="42"/>
      <c r="I407" s="42"/>
      <c r="J407" s="42"/>
      <c r="K407" s="42"/>
      <c r="L407" s="42"/>
      <c r="M407" s="42" t="s">
        <v>24</v>
      </c>
      <c r="N407" s="42">
        <v>27</v>
      </c>
      <c r="O407" s="42" t="s">
        <v>25</v>
      </c>
      <c r="P407" s="43" t="s">
        <v>184</v>
      </c>
      <c r="Q407" s="65">
        <v>143667200</v>
      </c>
    </row>
    <row r="408" spans="1:17" x14ac:dyDescent="0.25">
      <c r="A408" s="42" t="s">
        <v>73</v>
      </c>
      <c r="B408" s="43" t="s">
        <v>74</v>
      </c>
      <c r="C408" s="44" t="s">
        <v>185</v>
      </c>
      <c r="D408" s="42" t="s">
        <v>29</v>
      </c>
      <c r="E408" s="42" t="s">
        <v>216</v>
      </c>
      <c r="F408" s="42" t="s">
        <v>217</v>
      </c>
      <c r="G408" s="42" t="s">
        <v>222</v>
      </c>
      <c r="H408" s="42"/>
      <c r="I408" s="42"/>
      <c r="J408" s="42"/>
      <c r="K408" s="42"/>
      <c r="L408" s="42"/>
      <c r="M408" s="42" t="s">
        <v>30</v>
      </c>
      <c r="N408" s="42">
        <v>11</v>
      </c>
      <c r="O408" s="42" t="s">
        <v>25</v>
      </c>
      <c r="P408" s="43" t="s">
        <v>186</v>
      </c>
      <c r="Q408" s="65">
        <v>1396800000</v>
      </c>
    </row>
    <row r="409" spans="1:17" x14ac:dyDescent="0.25">
      <c r="A409" s="42" t="s">
        <v>73</v>
      </c>
      <c r="B409" s="43" t="s">
        <v>74</v>
      </c>
      <c r="C409" s="44" t="s">
        <v>185</v>
      </c>
      <c r="D409" s="42" t="s">
        <v>29</v>
      </c>
      <c r="E409" s="42" t="s">
        <v>216</v>
      </c>
      <c r="F409" s="42" t="s">
        <v>217</v>
      </c>
      <c r="G409" s="42" t="s">
        <v>222</v>
      </c>
      <c r="H409" s="42"/>
      <c r="I409" s="42"/>
      <c r="J409" s="42"/>
      <c r="K409" s="42"/>
      <c r="L409" s="42"/>
      <c r="M409" s="42" t="s">
        <v>24</v>
      </c>
      <c r="N409" s="42">
        <v>27</v>
      </c>
      <c r="O409" s="42" t="s">
        <v>25</v>
      </c>
      <c r="P409" s="43" t="s">
        <v>186</v>
      </c>
      <c r="Q409" s="65">
        <v>2978289019</v>
      </c>
    </row>
    <row r="410" spans="1:17" x14ac:dyDescent="0.25">
      <c r="A410" s="42" t="s">
        <v>73</v>
      </c>
      <c r="B410" s="43" t="s">
        <v>74</v>
      </c>
      <c r="C410" s="44" t="s">
        <v>168</v>
      </c>
      <c r="D410" s="42" t="s">
        <v>29</v>
      </c>
      <c r="E410" s="42" t="s">
        <v>216</v>
      </c>
      <c r="F410" s="42" t="s">
        <v>217</v>
      </c>
      <c r="G410" s="42" t="s">
        <v>223</v>
      </c>
      <c r="H410" s="42"/>
      <c r="I410" s="42"/>
      <c r="J410" s="42"/>
      <c r="K410" s="42"/>
      <c r="L410" s="42"/>
      <c r="M410" s="42" t="s">
        <v>30</v>
      </c>
      <c r="N410" s="42">
        <v>10</v>
      </c>
      <c r="O410" s="42" t="s">
        <v>25</v>
      </c>
      <c r="P410" s="43" t="s">
        <v>169</v>
      </c>
      <c r="Q410" s="65">
        <v>94965206644</v>
      </c>
    </row>
    <row r="411" spans="1:17" x14ac:dyDescent="0.25">
      <c r="A411" s="42" t="s">
        <v>73</v>
      </c>
      <c r="B411" s="43" t="s">
        <v>74</v>
      </c>
      <c r="C411" s="44" t="s">
        <v>168</v>
      </c>
      <c r="D411" s="42" t="s">
        <v>29</v>
      </c>
      <c r="E411" s="42" t="s">
        <v>216</v>
      </c>
      <c r="F411" s="42" t="s">
        <v>217</v>
      </c>
      <c r="G411" s="42" t="s">
        <v>223</v>
      </c>
      <c r="H411" s="42"/>
      <c r="I411" s="42"/>
      <c r="J411" s="42"/>
      <c r="K411" s="42"/>
      <c r="L411" s="42"/>
      <c r="M411" s="42" t="s">
        <v>24</v>
      </c>
      <c r="N411" s="42">
        <v>27</v>
      </c>
      <c r="O411" s="42" t="s">
        <v>25</v>
      </c>
      <c r="P411" s="43" t="s">
        <v>169</v>
      </c>
      <c r="Q411" s="65">
        <v>385659637</v>
      </c>
    </row>
    <row r="412" spans="1:17" x14ac:dyDescent="0.25">
      <c r="A412" s="42" t="s">
        <v>73</v>
      </c>
      <c r="B412" s="43" t="s">
        <v>74</v>
      </c>
      <c r="C412" s="44" t="s">
        <v>224</v>
      </c>
      <c r="D412" s="42" t="s">
        <v>29</v>
      </c>
      <c r="E412" s="42" t="s">
        <v>216</v>
      </c>
      <c r="F412" s="42" t="s">
        <v>217</v>
      </c>
      <c r="G412" s="42" t="s">
        <v>225</v>
      </c>
      <c r="H412" s="42" t="s">
        <v>1</v>
      </c>
      <c r="I412" s="42" t="s">
        <v>1</v>
      </c>
      <c r="J412" s="42" t="s">
        <v>1</v>
      </c>
      <c r="K412" s="42" t="s">
        <v>1</v>
      </c>
      <c r="L412" s="42" t="s">
        <v>1</v>
      </c>
      <c r="M412" s="42" t="s">
        <v>24</v>
      </c>
      <c r="N412" s="42">
        <v>27</v>
      </c>
      <c r="O412" s="42" t="s">
        <v>25</v>
      </c>
      <c r="P412" s="43" t="s">
        <v>226</v>
      </c>
      <c r="Q412" s="65">
        <v>3262794985</v>
      </c>
    </row>
    <row r="413" spans="1:17" x14ac:dyDescent="0.25">
      <c r="A413" s="42" t="s">
        <v>73</v>
      </c>
      <c r="B413" s="43" t="s">
        <v>74</v>
      </c>
      <c r="C413" s="44" t="s">
        <v>227</v>
      </c>
      <c r="D413" s="42" t="s">
        <v>29</v>
      </c>
      <c r="E413" s="42" t="s">
        <v>216</v>
      </c>
      <c r="F413" s="42" t="s">
        <v>217</v>
      </c>
      <c r="G413" s="42" t="s">
        <v>228</v>
      </c>
      <c r="H413" s="42" t="s">
        <v>1</v>
      </c>
      <c r="I413" s="42" t="s">
        <v>1</v>
      </c>
      <c r="J413" s="42" t="s">
        <v>1</v>
      </c>
      <c r="K413" s="42" t="s">
        <v>1</v>
      </c>
      <c r="L413" s="42" t="s">
        <v>1</v>
      </c>
      <c r="M413" s="42" t="s">
        <v>24</v>
      </c>
      <c r="N413" s="42">
        <v>27</v>
      </c>
      <c r="O413" s="42" t="s">
        <v>25</v>
      </c>
      <c r="P413" s="43" t="s">
        <v>229</v>
      </c>
      <c r="Q413" s="65">
        <v>2069457448</v>
      </c>
    </row>
    <row r="414" spans="1:17" x14ac:dyDescent="0.25">
      <c r="A414" s="42" t="s">
        <v>73</v>
      </c>
      <c r="B414" s="43" t="s">
        <v>74</v>
      </c>
      <c r="C414" s="44" t="s">
        <v>187</v>
      </c>
      <c r="D414" s="42" t="s">
        <v>29</v>
      </c>
      <c r="E414" s="42" t="s">
        <v>230</v>
      </c>
      <c r="F414" s="42" t="s">
        <v>217</v>
      </c>
      <c r="G414" s="42" t="s">
        <v>231</v>
      </c>
      <c r="H414" s="42"/>
      <c r="I414" s="42"/>
      <c r="J414" s="42"/>
      <c r="K414" s="42"/>
      <c r="L414" s="42"/>
      <c r="M414" s="42" t="s">
        <v>24</v>
      </c>
      <c r="N414" s="42">
        <v>27</v>
      </c>
      <c r="O414" s="42" t="s">
        <v>25</v>
      </c>
      <c r="P414" s="43" t="s">
        <v>188</v>
      </c>
      <c r="Q414" s="65">
        <v>155805800</v>
      </c>
    </row>
    <row r="415" spans="1:17" x14ac:dyDescent="0.25">
      <c r="A415" s="42" t="s">
        <v>73</v>
      </c>
      <c r="B415" s="43" t="s">
        <v>74</v>
      </c>
      <c r="C415" s="44" t="s">
        <v>189</v>
      </c>
      <c r="D415" s="42" t="s">
        <v>29</v>
      </c>
      <c r="E415" s="42" t="s">
        <v>230</v>
      </c>
      <c r="F415" s="42" t="s">
        <v>217</v>
      </c>
      <c r="G415" s="42" t="s">
        <v>232</v>
      </c>
      <c r="H415" s="42"/>
      <c r="I415" s="42"/>
      <c r="J415" s="42"/>
      <c r="K415" s="42"/>
      <c r="L415" s="42"/>
      <c r="M415" s="42" t="s">
        <v>24</v>
      </c>
      <c r="N415" s="42">
        <v>27</v>
      </c>
      <c r="O415" s="42" t="s">
        <v>25</v>
      </c>
      <c r="P415" s="43" t="s">
        <v>190</v>
      </c>
      <c r="Q415" s="65">
        <v>1247320735</v>
      </c>
    </row>
    <row r="416" spans="1:17" x14ac:dyDescent="0.25">
      <c r="A416" s="42" t="s">
        <v>75</v>
      </c>
      <c r="B416" s="43" t="s">
        <v>76</v>
      </c>
      <c r="C416" s="44" t="s">
        <v>245</v>
      </c>
      <c r="D416" s="42" t="s">
        <v>22</v>
      </c>
      <c r="E416" s="42" t="s">
        <v>205</v>
      </c>
      <c r="F416" s="42"/>
      <c r="G416" s="42"/>
      <c r="H416" s="42"/>
      <c r="I416" s="42"/>
      <c r="J416" s="42"/>
      <c r="K416" s="42"/>
      <c r="L416" s="42"/>
      <c r="M416" s="42" t="s">
        <v>24</v>
      </c>
      <c r="N416" s="42">
        <v>27</v>
      </c>
      <c r="O416" s="42" t="s">
        <v>25</v>
      </c>
      <c r="P416" s="43" t="s">
        <v>246</v>
      </c>
      <c r="Q416" s="65">
        <v>173500119</v>
      </c>
    </row>
    <row r="417" spans="1:17" x14ac:dyDescent="0.25">
      <c r="A417" s="42" t="s">
        <v>75</v>
      </c>
      <c r="B417" s="43" t="s">
        <v>76</v>
      </c>
      <c r="C417" s="44" t="s">
        <v>162</v>
      </c>
      <c r="D417" s="42" t="s">
        <v>22</v>
      </c>
      <c r="E417" s="42" t="s">
        <v>215</v>
      </c>
      <c r="F417" s="42" t="s">
        <v>204</v>
      </c>
      <c r="G417" s="42"/>
      <c r="H417" s="42"/>
      <c r="I417" s="42"/>
      <c r="J417" s="42"/>
      <c r="K417" s="42"/>
      <c r="L417" s="42"/>
      <c r="M417" s="42" t="s">
        <v>24</v>
      </c>
      <c r="N417" s="42">
        <v>27</v>
      </c>
      <c r="O417" s="42" t="s">
        <v>25</v>
      </c>
      <c r="P417" s="43" t="s">
        <v>163</v>
      </c>
      <c r="Q417" s="65">
        <v>119966000</v>
      </c>
    </row>
    <row r="418" spans="1:17" x14ac:dyDescent="0.25">
      <c r="A418" s="42" t="s">
        <v>75</v>
      </c>
      <c r="B418" s="43" t="s">
        <v>76</v>
      </c>
      <c r="C418" s="44" t="s">
        <v>181</v>
      </c>
      <c r="D418" s="42" t="s">
        <v>29</v>
      </c>
      <c r="E418" s="42" t="s">
        <v>216</v>
      </c>
      <c r="F418" s="42" t="s">
        <v>217</v>
      </c>
      <c r="G418" s="42" t="s">
        <v>218</v>
      </c>
      <c r="H418" s="42"/>
      <c r="I418" s="42"/>
      <c r="J418" s="42"/>
      <c r="K418" s="42"/>
      <c r="L418" s="42"/>
      <c r="M418" s="42" t="s">
        <v>24</v>
      </c>
      <c r="N418" s="42">
        <v>27</v>
      </c>
      <c r="O418" s="42" t="s">
        <v>25</v>
      </c>
      <c r="P418" s="43" t="s">
        <v>182</v>
      </c>
      <c r="Q418" s="65">
        <v>1376842802</v>
      </c>
    </row>
    <row r="419" spans="1:17" x14ac:dyDescent="0.25">
      <c r="A419" s="42" t="s">
        <v>75</v>
      </c>
      <c r="B419" s="43" t="s">
        <v>76</v>
      </c>
      <c r="C419" s="44" t="s">
        <v>164</v>
      </c>
      <c r="D419" s="42" t="s">
        <v>29</v>
      </c>
      <c r="E419" s="42" t="s">
        <v>216</v>
      </c>
      <c r="F419" s="42" t="s">
        <v>217</v>
      </c>
      <c r="G419" s="42" t="s">
        <v>219</v>
      </c>
      <c r="H419" s="42"/>
      <c r="I419" s="42"/>
      <c r="J419" s="42"/>
      <c r="K419" s="42"/>
      <c r="L419" s="42"/>
      <c r="M419" s="42" t="s">
        <v>30</v>
      </c>
      <c r="N419" s="42">
        <v>16</v>
      </c>
      <c r="O419" s="42" t="s">
        <v>25</v>
      </c>
      <c r="P419" s="43" t="s">
        <v>165</v>
      </c>
      <c r="Q419" s="65">
        <v>1708848722</v>
      </c>
    </row>
    <row r="420" spans="1:17" x14ac:dyDescent="0.25">
      <c r="A420" s="42" t="s">
        <v>75</v>
      </c>
      <c r="B420" s="43" t="s">
        <v>76</v>
      </c>
      <c r="C420" s="44" t="s">
        <v>164</v>
      </c>
      <c r="D420" s="42" t="s">
        <v>29</v>
      </c>
      <c r="E420" s="42" t="s">
        <v>216</v>
      </c>
      <c r="F420" s="42" t="s">
        <v>217</v>
      </c>
      <c r="G420" s="42" t="s">
        <v>219</v>
      </c>
      <c r="H420" s="42"/>
      <c r="I420" s="42"/>
      <c r="J420" s="42"/>
      <c r="K420" s="42"/>
      <c r="L420" s="42"/>
      <c r="M420" s="42" t="s">
        <v>24</v>
      </c>
      <c r="N420" s="42">
        <v>27</v>
      </c>
      <c r="O420" s="42" t="s">
        <v>25</v>
      </c>
      <c r="P420" s="43" t="s">
        <v>165</v>
      </c>
      <c r="Q420" s="65">
        <v>745358847</v>
      </c>
    </row>
    <row r="421" spans="1:17" x14ac:dyDescent="0.25">
      <c r="A421" s="42" t="s">
        <v>75</v>
      </c>
      <c r="B421" s="43" t="s">
        <v>76</v>
      </c>
      <c r="C421" s="44" t="s">
        <v>166</v>
      </c>
      <c r="D421" s="42" t="s">
        <v>29</v>
      </c>
      <c r="E421" s="42" t="s">
        <v>216</v>
      </c>
      <c r="F421" s="42" t="s">
        <v>217</v>
      </c>
      <c r="G421" s="42" t="s">
        <v>220</v>
      </c>
      <c r="H421" s="42"/>
      <c r="I421" s="42"/>
      <c r="J421" s="42"/>
      <c r="K421" s="42"/>
      <c r="L421" s="42"/>
      <c r="M421" s="42" t="s">
        <v>30</v>
      </c>
      <c r="N421" s="42">
        <v>10</v>
      </c>
      <c r="O421" s="42" t="s">
        <v>25</v>
      </c>
      <c r="P421" s="43" t="s">
        <v>167</v>
      </c>
      <c r="Q421" s="65">
        <v>395801373</v>
      </c>
    </row>
    <row r="422" spans="1:17" x14ac:dyDescent="0.25">
      <c r="A422" s="42" t="s">
        <v>75</v>
      </c>
      <c r="B422" s="43" t="s">
        <v>76</v>
      </c>
      <c r="C422" s="44" t="s">
        <v>166</v>
      </c>
      <c r="D422" s="42" t="s">
        <v>29</v>
      </c>
      <c r="E422" s="42" t="s">
        <v>216</v>
      </c>
      <c r="F422" s="42" t="s">
        <v>217</v>
      </c>
      <c r="G422" s="42" t="s">
        <v>220</v>
      </c>
      <c r="H422" s="42"/>
      <c r="I422" s="42"/>
      <c r="J422" s="42"/>
      <c r="K422" s="42"/>
      <c r="L422" s="42"/>
      <c r="M422" s="42" t="s">
        <v>24</v>
      </c>
      <c r="N422" s="42">
        <v>21</v>
      </c>
      <c r="O422" s="42" t="s">
        <v>25</v>
      </c>
      <c r="P422" s="43" t="s">
        <v>167</v>
      </c>
      <c r="Q422" s="65">
        <v>115169321</v>
      </c>
    </row>
    <row r="423" spans="1:17" x14ac:dyDescent="0.25">
      <c r="A423" s="42" t="s">
        <v>75</v>
      </c>
      <c r="B423" s="43" t="s">
        <v>76</v>
      </c>
      <c r="C423" s="44" t="s">
        <v>166</v>
      </c>
      <c r="D423" s="42" t="s">
        <v>29</v>
      </c>
      <c r="E423" s="42" t="s">
        <v>216</v>
      </c>
      <c r="F423" s="42" t="s">
        <v>217</v>
      </c>
      <c r="G423" s="42" t="s">
        <v>220</v>
      </c>
      <c r="H423" s="42"/>
      <c r="I423" s="42"/>
      <c r="J423" s="42"/>
      <c r="K423" s="42"/>
      <c r="L423" s="42"/>
      <c r="M423" s="42" t="s">
        <v>24</v>
      </c>
      <c r="N423" s="42">
        <v>27</v>
      </c>
      <c r="O423" s="42" t="s">
        <v>25</v>
      </c>
      <c r="P423" s="43" t="s">
        <v>167</v>
      </c>
      <c r="Q423" s="65">
        <v>21023895468</v>
      </c>
    </row>
    <row r="424" spans="1:17" x14ac:dyDescent="0.25">
      <c r="A424" s="42" t="s">
        <v>75</v>
      </c>
      <c r="B424" s="43" t="s">
        <v>76</v>
      </c>
      <c r="C424" s="44" t="s">
        <v>183</v>
      </c>
      <c r="D424" s="42" t="s">
        <v>29</v>
      </c>
      <c r="E424" s="42" t="s">
        <v>216</v>
      </c>
      <c r="F424" s="42" t="s">
        <v>217</v>
      </c>
      <c r="G424" s="42" t="s">
        <v>221</v>
      </c>
      <c r="H424" s="42"/>
      <c r="I424" s="42"/>
      <c r="J424" s="42"/>
      <c r="K424" s="42"/>
      <c r="L424" s="42"/>
      <c r="M424" s="42" t="s">
        <v>24</v>
      </c>
      <c r="N424" s="42">
        <v>27</v>
      </c>
      <c r="O424" s="42" t="s">
        <v>25</v>
      </c>
      <c r="P424" s="43" t="s">
        <v>184</v>
      </c>
      <c r="Q424" s="65">
        <v>459351567</v>
      </c>
    </row>
    <row r="425" spans="1:17" x14ac:dyDescent="0.25">
      <c r="A425" s="42" t="s">
        <v>75</v>
      </c>
      <c r="B425" s="43" t="s">
        <v>76</v>
      </c>
      <c r="C425" s="44" t="s">
        <v>185</v>
      </c>
      <c r="D425" s="42" t="s">
        <v>29</v>
      </c>
      <c r="E425" s="42" t="s">
        <v>216</v>
      </c>
      <c r="F425" s="42" t="s">
        <v>217</v>
      </c>
      <c r="G425" s="42" t="s">
        <v>222</v>
      </c>
      <c r="H425" s="42"/>
      <c r="I425" s="42"/>
      <c r="J425" s="42"/>
      <c r="K425" s="42"/>
      <c r="L425" s="42"/>
      <c r="M425" s="42" t="s">
        <v>30</v>
      </c>
      <c r="N425" s="42">
        <v>11</v>
      </c>
      <c r="O425" s="42" t="s">
        <v>25</v>
      </c>
      <c r="P425" s="43" t="s">
        <v>186</v>
      </c>
      <c r="Q425" s="65">
        <v>240000000</v>
      </c>
    </row>
    <row r="426" spans="1:17" x14ac:dyDescent="0.25">
      <c r="A426" s="42" t="s">
        <v>75</v>
      </c>
      <c r="B426" s="43" t="s">
        <v>76</v>
      </c>
      <c r="C426" s="44" t="s">
        <v>185</v>
      </c>
      <c r="D426" s="42" t="s">
        <v>29</v>
      </c>
      <c r="E426" s="42" t="s">
        <v>216</v>
      </c>
      <c r="F426" s="42" t="s">
        <v>217</v>
      </c>
      <c r="G426" s="42" t="s">
        <v>222</v>
      </c>
      <c r="H426" s="42"/>
      <c r="I426" s="42"/>
      <c r="J426" s="42"/>
      <c r="K426" s="42"/>
      <c r="L426" s="42"/>
      <c r="M426" s="42" t="s">
        <v>24</v>
      </c>
      <c r="N426" s="42">
        <v>27</v>
      </c>
      <c r="O426" s="42" t="s">
        <v>25</v>
      </c>
      <c r="P426" s="43" t="s">
        <v>186</v>
      </c>
      <c r="Q426" s="65">
        <v>5020650679</v>
      </c>
    </row>
    <row r="427" spans="1:17" x14ac:dyDescent="0.25">
      <c r="A427" s="42" t="s">
        <v>75</v>
      </c>
      <c r="B427" s="43" t="s">
        <v>76</v>
      </c>
      <c r="C427" s="44" t="s">
        <v>168</v>
      </c>
      <c r="D427" s="42" t="s">
        <v>29</v>
      </c>
      <c r="E427" s="42" t="s">
        <v>216</v>
      </c>
      <c r="F427" s="42" t="s">
        <v>217</v>
      </c>
      <c r="G427" s="42" t="s">
        <v>223</v>
      </c>
      <c r="H427" s="42"/>
      <c r="I427" s="42"/>
      <c r="J427" s="42"/>
      <c r="K427" s="42"/>
      <c r="L427" s="42"/>
      <c r="M427" s="42" t="s">
        <v>30</v>
      </c>
      <c r="N427" s="42">
        <v>10</v>
      </c>
      <c r="O427" s="42" t="s">
        <v>25</v>
      </c>
      <c r="P427" s="43" t="s">
        <v>169</v>
      </c>
      <c r="Q427" s="65">
        <v>101714512277</v>
      </c>
    </row>
    <row r="428" spans="1:17" x14ac:dyDescent="0.25">
      <c r="A428" s="42" t="s">
        <v>75</v>
      </c>
      <c r="B428" s="43" t="s">
        <v>76</v>
      </c>
      <c r="C428" s="44" t="s">
        <v>168</v>
      </c>
      <c r="D428" s="42" t="s">
        <v>29</v>
      </c>
      <c r="E428" s="42" t="s">
        <v>216</v>
      </c>
      <c r="F428" s="42" t="s">
        <v>217</v>
      </c>
      <c r="G428" s="42" t="s">
        <v>223</v>
      </c>
      <c r="H428" s="42"/>
      <c r="I428" s="42"/>
      <c r="J428" s="42"/>
      <c r="K428" s="42"/>
      <c r="L428" s="42"/>
      <c r="M428" s="42" t="s">
        <v>30</v>
      </c>
      <c r="N428" s="42">
        <v>11</v>
      </c>
      <c r="O428" s="42" t="s">
        <v>25</v>
      </c>
      <c r="P428" s="43" t="s">
        <v>169</v>
      </c>
      <c r="Q428" s="65">
        <v>124178597</v>
      </c>
    </row>
    <row r="429" spans="1:17" x14ac:dyDescent="0.25">
      <c r="A429" s="42" t="s">
        <v>75</v>
      </c>
      <c r="B429" s="43" t="s">
        <v>76</v>
      </c>
      <c r="C429" s="44" t="s">
        <v>168</v>
      </c>
      <c r="D429" s="42" t="s">
        <v>29</v>
      </c>
      <c r="E429" s="42" t="s">
        <v>216</v>
      </c>
      <c r="F429" s="42" t="s">
        <v>217</v>
      </c>
      <c r="G429" s="42" t="s">
        <v>223</v>
      </c>
      <c r="H429" s="42"/>
      <c r="I429" s="42"/>
      <c r="J429" s="42"/>
      <c r="K429" s="42"/>
      <c r="L429" s="42"/>
      <c r="M429" s="42" t="s">
        <v>24</v>
      </c>
      <c r="N429" s="42">
        <v>27</v>
      </c>
      <c r="O429" s="42" t="s">
        <v>25</v>
      </c>
      <c r="P429" s="43" t="s">
        <v>169</v>
      </c>
      <c r="Q429" s="65">
        <v>1307152579</v>
      </c>
    </row>
    <row r="430" spans="1:17" x14ac:dyDescent="0.25">
      <c r="A430" s="42" t="s">
        <v>75</v>
      </c>
      <c r="B430" s="43" t="s">
        <v>76</v>
      </c>
      <c r="C430" s="44" t="s">
        <v>224</v>
      </c>
      <c r="D430" s="42" t="s">
        <v>29</v>
      </c>
      <c r="E430" s="42" t="s">
        <v>216</v>
      </c>
      <c r="F430" s="42" t="s">
        <v>217</v>
      </c>
      <c r="G430" s="42" t="s">
        <v>225</v>
      </c>
      <c r="H430" s="42" t="s">
        <v>1</v>
      </c>
      <c r="I430" s="42" t="s">
        <v>1</v>
      </c>
      <c r="J430" s="42" t="s">
        <v>1</v>
      </c>
      <c r="K430" s="42" t="s">
        <v>1</v>
      </c>
      <c r="L430" s="42" t="s">
        <v>1</v>
      </c>
      <c r="M430" s="42" t="s">
        <v>24</v>
      </c>
      <c r="N430" s="42">
        <v>27</v>
      </c>
      <c r="O430" s="42" t="s">
        <v>25</v>
      </c>
      <c r="P430" s="43" t="s">
        <v>226</v>
      </c>
      <c r="Q430" s="65">
        <v>5305453269</v>
      </c>
    </row>
    <row r="431" spans="1:17" x14ac:dyDescent="0.25">
      <c r="A431" s="42" t="s">
        <v>75</v>
      </c>
      <c r="B431" s="43" t="s">
        <v>76</v>
      </c>
      <c r="C431" s="44" t="s">
        <v>227</v>
      </c>
      <c r="D431" s="42" t="s">
        <v>29</v>
      </c>
      <c r="E431" s="42" t="s">
        <v>216</v>
      </c>
      <c r="F431" s="42" t="s">
        <v>217</v>
      </c>
      <c r="G431" s="42" t="s">
        <v>228</v>
      </c>
      <c r="H431" s="42" t="s">
        <v>1</v>
      </c>
      <c r="I431" s="42" t="s">
        <v>1</v>
      </c>
      <c r="J431" s="42" t="s">
        <v>1</v>
      </c>
      <c r="K431" s="42" t="s">
        <v>1</v>
      </c>
      <c r="L431" s="42" t="s">
        <v>1</v>
      </c>
      <c r="M431" s="42" t="s">
        <v>24</v>
      </c>
      <c r="N431" s="42">
        <v>27</v>
      </c>
      <c r="O431" s="42" t="s">
        <v>25</v>
      </c>
      <c r="P431" s="43" t="s">
        <v>229</v>
      </c>
      <c r="Q431" s="65">
        <v>1698672920</v>
      </c>
    </row>
    <row r="432" spans="1:17" x14ac:dyDescent="0.25">
      <c r="A432" s="42" t="s">
        <v>75</v>
      </c>
      <c r="B432" s="43" t="s">
        <v>76</v>
      </c>
      <c r="C432" s="44" t="s">
        <v>187</v>
      </c>
      <c r="D432" s="42" t="s">
        <v>29</v>
      </c>
      <c r="E432" s="42" t="s">
        <v>230</v>
      </c>
      <c r="F432" s="42" t="s">
        <v>217</v>
      </c>
      <c r="G432" s="42" t="s">
        <v>231</v>
      </c>
      <c r="H432" s="42"/>
      <c r="I432" s="42"/>
      <c r="J432" s="42"/>
      <c r="K432" s="42"/>
      <c r="L432" s="42"/>
      <c r="M432" s="42" t="s">
        <v>24</v>
      </c>
      <c r="N432" s="42">
        <v>27</v>
      </c>
      <c r="O432" s="42" t="s">
        <v>25</v>
      </c>
      <c r="P432" s="43" t="s">
        <v>188</v>
      </c>
      <c r="Q432" s="65">
        <v>175788520</v>
      </c>
    </row>
    <row r="433" spans="1:17" x14ac:dyDescent="0.25">
      <c r="A433" s="42" t="s">
        <v>75</v>
      </c>
      <c r="B433" s="43" t="s">
        <v>76</v>
      </c>
      <c r="C433" s="44" t="s">
        <v>189</v>
      </c>
      <c r="D433" s="42" t="s">
        <v>29</v>
      </c>
      <c r="E433" s="42" t="s">
        <v>230</v>
      </c>
      <c r="F433" s="42" t="s">
        <v>217</v>
      </c>
      <c r="G433" s="42" t="s">
        <v>232</v>
      </c>
      <c r="H433" s="42"/>
      <c r="I433" s="42"/>
      <c r="J433" s="42"/>
      <c r="K433" s="42"/>
      <c r="L433" s="42"/>
      <c r="M433" s="42" t="s">
        <v>24</v>
      </c>
      <c r="N433" s="42">
        <v>27</v>
      </c>
      <c r="O433" s="42" t="s">
        <v>25</v>
      </c>
      <c r="P433" s="43" t="s">
        <v>190</v>
      </c>
      <c r="Q433" s="65">
        <v>2066592221</v>
      </c>
    </row>
    <row r="434" spans="1:17" x14ac:dyDescent="0.25">
      <c r="A434" s="42" t="s">
        <v>77</v>
      </c>
      <c r="B434" s="43" t="s">
        <v>78</v>
      </c>
      <c r="C434" s="44" t="s">
        <v>245</v>
      </c>
      <c r="D434" s="42" t="s">
        <v>22</v>
      </c>
      <c r="E434" s="42" t="s">
        <v>205</v>
      </c>
      <c r="F434" s="42"/>
      <c r="G434" s="42"/>
      <c r="H434" s="42"/>
      <c r="I434" s="42"/>
      <c r="J434" s="42"/>
      <c r="K434" s="42"/>
      <c r="L434" s="42"/>
      <c r="M434" s="42" t="s">
        <v>24</v>
      </c>
      <c r="N434" s="42">
        <v>27</v>
      </c>
      <c r="O434" s="42" t="s">
        <v>25</v>
      </c>
      <c r="P434" s="43" t="s">
        <v>246</v>
      </c>
      <c r="Q434" s="65">
        <v>991257676</v>
      </c>
    </row>
    <row r="435" spans="1:17" x14ac:dyDescent="0.25">
      <c r="A435" s="42" t="s">
        <v>77</v>
      </c>
      <c r="B435" s="43" t="s">
        <v>78</v>
      </c>
      <c r="C435" s="44" t="s">
        <v>162</v>
      </c>
      <c r="D435" s="42" t="s">
        <v>22</v>
      </c>
      <c r="E435" s="42" t="s">
        <v>215</v>
      </c>
      <c r="F435" s="42" t="s">
        <v>204</v>
      </c>
      <c r="G435" s="42"/>
      <c r="H435" s="42"/>
      <c r="I435" s="42"/>
      <c r="J435" s="42"/>
      <c r="K435" s="42"/>
      <c r="L435" s="42"/>
      <c r="M435" s="42" t="s">
        <v>24</v>
      </c>
      <c r="N435" s="42">
        <v>27</v>
      </c>
      <c r="O435" s="42" t="s">
        <v>25</v>
      </c>
      <c r="P435" s="43" t="s">
        <v>163</v>
      </c>
      <c r="Q435" s="65">
        <v>218548000</v>
      </c>
    </row>
    <row r="436" spans="1:17" x14ac:dyDescent="0.25">
      <c r="A436" s="42" t="s">
        <v>77</v>
      </c>
      <c r="B436" s="43" t="s">
        <v>78</v>
      </c>
      <c r="C436" s="44" t="s">
        <v>181</v>
      </c>
      <c r="D436" s="42" t="s">
        <v>29</v>
      </c>
      <c r="E436" s="42" t="s">
        <v>216</v>
      </c>
      <c r="F436" s="42" t="s">
        <v>217</v>
      </c>
      <c r="G436" s="42" t="s">
        <v>218</v>
      </c>
      <c r="H436" s="42"/>
      <c r="I436" s="42"/>
      <c r="J436" s="42"/>
      <c r="K436" s="42"/>
      <c r="L436" s="42"/>
      <c r="M436" s="42" t="s">
        <v>24</v>
      </c>
      <c r="N436" s="42">
        <v>27</v>
      </c>
      <c r="O436" s="42" t="s">
        <v>25</v>
      </c>
      <c r="P436" s="43" t="s">
        <v>182</v>
      </c>
      <c r="Q436" s="65">
        <v>1772804513</v>
      </c>
    </row>
    <row r="437" spans="1:17" x14ac:dyDescent="0.25">
      <c r="A437" s="42" t="s">
        <v>77</v>
      </c>
      <c r="B437" s="43" t="s">
        <v>78</v>
      </c>
      <c r="C437" s="44" t="s">
        <v>164</v>
      </c>
      <c r="D437" s="42" t="s">
        <v>29</v>
      </c>
      <c r="E437" s="42" t="s">
        <v>216</v>
      </c>
      <c r="F437" s="42" t="s">
        <v>217</v>
      </c>
      <c r="G437" s="42" t="s">
        <v>219</v>
      </c>
      <c r="H437" s="42"/>
      <c r="I437" s="42"/>
      <c r="J437" s="42"/>
      <c r="K437" s="42"/>
      <c r="L437" s="42"/>
      <c r="M437" s="42" t="s">
        <v>24</v>
      </c>
      <c r="N437" s="42">
        <v>27</v>
      </c>
      <c r="O437" s="42" t="s">
        <v>25</v>
      </c>
      <c r="P437" s="43" t="s">
        <v>165</v>
      </c>
      <c r="Q437" s="65">
        <v>15478693341</v>
      </c>
    </row>
    <row r="438" spans="1:17" x14ac:dyDescent="0.25">
      <c r="A438" s="42" t="s">
        <v>77</v>
      </c>
      <c r="B438" s="43" t="s">
        <v>78</v>
      </c>
      <c r="C438" s="44" t="s">
        <v>166</v>
      </c>
      <c r="D438" s="42" t="s">
        <v>29</v>
      </c>
      <c r="E438" s="42" t="s">
        <v>216</v>
      </c>
      <c r="F438" s="42" t="s">
        <v>217</v>
      </c>
      <c r="G438" s="42" t="s">
        <v>220</v>
      </c>
      <c r="H438" s="42"/>
      <c r="I438" s="42"/>
      <c r="J438" s="42"/>
      <c r="K438" s="42"/>
      <c r="L438" s="42"/>
      <c r="M438" s="42" t="s">
        <v>30</v>
      </c>
      <c r="N438" s="42">
        <v>10</v>
      </c>
      <c r="O438" s="42" t="s">
        <v>25</v>
      </c>
      <c r="P438" s="43" t="s">
        <v>167</v>
      </c>
      <c r="Q438" s="65">
        <v>1357690755</v>
      </c>
    </row>
    <row r="439" spans="1:17" x14ac:dyDescent="0.25">
      <c r="A439" s="42" t="s">
        <v>77</v>
      </c>
      <c r="B439" s="43" t="s">
        <v>78</v>
      </c>
      <c r="C439" s="44" t="s">
        <v>166</v>
      </c>
      <c r="D439" s="42" t="s">
        <v>29</v>
      </c>
      <c r="E439" s="42" t="s">
        <v>216</v>
      </c>
      <c r="F439" s="42" t="s">
        <v>217</v>
      </c>
      <c r="G439" s="42" t="s">
        <v>220</v>
      </c>
      <c r="H439" s="42"/>
      <c r="I439" s="42"/>
      <c r="J439" s="42"/>
      <c r="K439" s="42"/>
      <c r="L439" s="42"/>
      <c r="M439" s="42" t="s">
        <v>24</v>
      </c>
      <c r="N439" s="42">
        <v>21</v>
      </c>
      <c r="O439" s="42" t="s">
        <v>25</v>
      </c>
      <c r="P439" s="43" t="s">
        <v>167</v>
      </c>
      <c r="Q439" s="65">
        <v>90192222</v>
      </c>
    </row>
    <row r="440" spans="1:17" x14ac:dyDescent="0.25">
      <c r="A440" s="42" t="s">
        <v>77</v>
      </c>
      <c r="B440" s="43" t="s">
        <v>78</v>
      </c>
      <c r="C440" s="44" t="s">
        <v>166</v>
      </c>
      <c r="D440" s="42" t="s">
        <v>29</v>
      </c>
      <c r="E440" s="42" t="s">
        <v>216</v>
      </c>
      <c r="F440" s="42" t="s">
        <v>217</v>
      </c>
      <c r="G440" s="42" t="s">
        <v>220</v>
      </c>
      <c r="H440" s="42"/>
      <c r="I440" s="42"/>
      <c r="J440" s="42"/>
      <c r="K440" s="42"/>
      <c r="L440" s="42"/>
      <c r="M440" s="42" t="s">
        <v>24</v>
      </c>
      <c r="N440" s="42">
        <v>27</v>
      </c>
      <c r="O440" s="42" t="s">
        <v>25</v>
      </c>
      <c r="P440" s="43" t="s">
        <v>167</v>
      </c>
      <c r="Q440" s="65">
        <v>49580270143</v>
      </c>
    </row>
    <row r="441" spans="1:17" x14ac:dyDescent="0.25">
      <c r="A441" s="42" t="s">
        <v>77</v>
      </c>
      <c r="B441" s="43" t="s">
        <v>78</v>
      </c>
      <c r="C441" s="44" t="s">
        <v>183</v>
      </c>
      <c r="D441" s="42" t="s">
        <v>29</v>
      </c>
      <c r="E441" s="42" t="s">
        <v>216</v>
      </c>
      <c r="F441" s="42" t="s">
        <v>217</v>
      </c>
      <c r="G441" s="42" t="s">
        <v>221</v>
      </c>
      <c r="H441" s="42"/>
      <c r="I441" s="42"/>
      <c r="J441" s="42"/>
      <c r="K441" s="42"/>
      <c r="L441" s="42"/>
      <c r="M441" s="42" t="s">
        <v>24</v>
      </c>
      <c r="N441" s="42">
        <v>27</v>
      </c>
      <c r="O441" s="42" t="s">
        <v>25</v>
      </c>
      <c r="P441" s="43" t="s">
        <v>184</v>
      </c>
      <c r="Q441" s="65">
        <v>428129167</v>
      </c>
    </row>
    <row r="442" spans="1:17" x14ac:dyDescent="0.25">
      <c r="A442" s="42" t="s">
        <v>77</v>
      </c>
      <c r="B442" s="43" t="s">
        <v>78</v>
      </c>
      <c r="C442" s="44" t="s">
        <v>185</v>
      </c>
      <c r="D442" s="42" t="s">
        <v>29</v>
      </c>
      <c r="E442" s="42" t="s">
        <v>216</v>
      </c>
      <c r="F442" s="42" t="s">
        <v>217</v>
      </c>
      <c r="G442" s="42" t="s">
        <v>222</v>
      </c>
      <c r="H442" s="42"/>
      <c r="I442" s="42"/>
      <c r="J442" s="42"/>
      <c r="K442" s="42"/>
      <c r="L442" s="42"/>
      <c r="M442" s="42" t="s">
        <v>30</v>
      </c>
      <c r="N442" s="42">
        <v>11</v>
      </c>
      <c r="O442" s="42" t="s">
        <v>25</v>
      </c>
      <c r="P442" s="43" t="s">
        <v>186</v>
      </c>
      <c r="Q442" s="65">
        <v>2584000000</v>
      </c>
    </row>
    <row r="443" spans="1:17" x14ac:dyDescent="0.25">
      <c r="A443" s="42" t="s">
        <v>77</v>
      </c>
      <c r="B443" s="43" t="s">
        <v>78</v>
      </c>
      <c r="C443" s="44" t="s">
        <v>185</v>
      </c>
      <c r="D443" s="42" t="s">
        <v>29</v>
      </c>
      <c r="E443" s="42" t="s">
        <v>216</v>
      </c>
      <c r="F443" s="42" t="s">
        <v>217</v>
      </c>
      <c r="G443" s="42" t="s">
        <v>222</v>
      </c>
      <c r="H443" s="42"/>
      <c r="I443" s="42"/>
      <c r="J443" s="42"/>
      <c r="K443" s="42"/>
      <c r="L443" s="42"/>
      <c r="M443" s="42" t="s">
        <v>24</v>
      </c>
      <c r="N443" s="42">
        <v>27</v>
      </c>
      <c r="O443" s="42" t="s">
        <v>25</v>
      </c>
      <c r="P443" s="43" t="s">
        <v>186</v>
      </c>
      <c r="Q443" s="65">
        <v>11017234153</v>
      </c>
    </row>
    <row r="444" spans="1:17" x14ac:dyDescent="0.25">
      <c r="A444" s="42" t="s">
        <v>77</v>
      </c>
      <c r="B444" s="43" t="s">
        <v>78</v>
      </c>
      <c r="C444" s="44" t="s">
        <v>168</v>
      </c>
      <c r="D444" s="42" t="s">
        <v>29</v>
      </c>
      <c r="E444" s="42" t="s">
        <v>216</v>
      </c>
      <c r="F444" s="42" t="s">
        <v>217</v>
      </c>
      <c r="G444" s="42" t="s">
        <v>223</v>
      </c>
      <c r="H444" s="42"/>
      <c r="I444" s="42"/>
      <c r="J444" s="42"/>
      <c r="K444" s="42"/>
      <c r="L444" s="42"/>
      <c r="M444" s="42" t="s">
        <v>30</v>
      </c>
      <c r="N444" s="42">
        <v>10</v>
      </c>
      <c r="O444" s="42" t="s">
        <v>25</v>
      </c>
      <c r="P444" s="43" t="s">
        <v>169</v>
      </c>
      <c r="Q444" s="65">
        <v>230699791942</v>
      </c>
    </row>
    <row r="445" spans="1:17" x14ac:dyDescent="0.25">
      <c r="A445" s="42" t="s">
        <v>77</v>
      </c>
      <c r="B445" s="43" t="s">
        <v>78</v>
      </c>
      <c r="C445" s="44" t="s">
        <v>168</v>
      </c>
      <c r="D445" s="42" t="s">
        <v>29</v>
      </c>
      <c r="E445" s="42" t="s">
        <v>216</v>
      </c>
      <c r="F445" s="42" t="s">
        <v>217</v>
      </c>
      <c r="G445" s="42" t="s">
        <v>223</v>
      </c>
      <c r="H445" s="42"/>
      <c r="I445" s="42"/>
      <c r="J445" s="42"/>
      <c r="K445" s="42"/>
      <c r="L445" s="42"/>
      <c r="M445" s="42" t="s">
        <v>24</v>
      </c>
      <c r="N445" s="42">
        <v>21</v>
      </c>
      <c r="O445" s="42" t="s">
        <v>25</v>
      </c>
      <c r="P445" s="43" t="s">
        <v>169</v>
      </c>
      <c r="Q445" s="65">
        <v>4220661066</v>
      </c>
    </row>
    <row r="446" spans="1:17" x14ac:dyDescent="0.25">
      <c r="A446" s="42" t="s">
        <v>77</v>
      </c>
      <c r="B446" s="43" t="s">
        <v>78</v>
      </c>
      <c r="C446" s="44" t="s">
        <v>168</v>
      </c>
      <c r="D446" s="42" t="s">
        <v>29</v>
      </c>
      <c r="E446" s="42" t="s">
        <v>216</v>
      </c>
      <c r="F446" s="42" t="s">
        <v>217</v>
      </c>
      <c r="G446" s="42" t="s">
        <v>223</v>
      </c>
      <c r="H446" s="42"/>
      <c r="I446" s="42"/>
      <c r="J446" s="42"/>
      <c r="K446" s="42"/>
      <c r="L446" s="42"/>
      <c r="M446" s="42" t="s">
        <v>24</v>
      </c>
      <c r="N446" s="42">
        <v>27</v>
      </c>
      <c r="O446" s="42" t="s">
        <v>25</v>
      </c>
      <c r="P446" s="43" t="s">
        <v>169</v>
      </c>
      <c r="Q446" s="65">
        <v>2353553624</v>
      </c>
    </row>
    <row r="447" spans="1:17" x14ac:dyDescent="0.25">
      <c r="A447" s="42" t="s">
        <v>77</v>
      </c>
      <c r="B447" s="43" t="s">
        <v>78</v>
      </c>
      <c r="C447" s="44" t="s">
        <v>224</v>
      </c>
      <c r="D447" s="42" t="s">
        <v>29</v>
      </c>
      <c r="E447" s="42" t="s">
        <v>216</v>
      </c>
      <c r="F447" s="42" t="s">
        <v>217</v>
      </c>
      <c r="G447" s="42" t="s">
        <v>225</v>
      </c>
      <c r="H447" s="42" t="s">
        <v>1</v>
      </c>
      <c r="I447" s="42" t="s">
        <v>1</v>
      </c>
      <c r="J447" s="42" t="s">
        <v>1</v>
      </c>
      <c r="K447" s="42" t="s">
        <v>1</v>
      </c>
      <c r="L447" s="42" t="s">
        <v>1</v>
      </c>
      <c r="M447" s="42" t="s">
        <v>24</v>
      </c>
      <c r="N447" s="42">
        <v>27</v>
      </c>
      <c r="O447" s="42" t="s">
        <v>25</v>
      </c>
      <c r="P447" s="43" t="s">
        <v>226</v>
      </c>
      <c r="Q447" s="65">
        <v>9651051060</v>
      </c>
    </row>
    <row r="448" spans="1:17" x14ac:dyDescent="0.25">
      <c r="A448" s="42" t="s">
        <v>77</v>
      </c>
      <c r="B448" s="43" t="s">
        <v>78</v>
      </c>
      <c r="C448" s="44" t="s">
        <v>227</v>
      </c>
      <c r="D448" s="42" t="s">
        <v>29</v>
      </c>
      <c r="E448" s="42" t="s">
        <v>216</v>
      </c>
      <c r="F448" s="42" t="s">
        <v>217</v>
      </c>
      <c r="G448" s="42" t="s">
        <v>228</v>
      </c>
      <c r="H448" s="42" t="s">
        <v>1</v>
      </c>
      <c r="I448" s="42" t="s">
        <v>1</v>
      </c>
      <c r="J448" s="42" t="s">
        <v>1</v>
      </c>
      <c r="K448" s="42" t="s">
        <v>1</v>
      </c>
      <c r="L448" s="42" t="s">
        <v>1</v>
      </c>
      <c r="M448" s="42" t="s">
        <v>24</v>
      </c>
      <c r="N448" s="42">
        <v>27</v>
      </c>
      <c r="O448" s="42" t="s">
        <v>25</v>
      </c>
      <c r="P448" s="43" t="s">
        <v>229</v>
      </c>
      <c r="Q448" s="65">
        <v>3902951570</v>
      </c>
    </row>
    <row r="449" spans="1:17" x14ac:dyDescent="0.25">
      <c r="A449" s="42" t="s">
        <v>77</v>
      </c>
      <c r="B449" s="43" t="s">
        <v>78</v>
      </c>
      <c r="C449" s="44" t="s">
        <v>187</v>
      </c>
      <c r="D449" s="42" t="s">
        <v>29</v>
      </c>
      <c r="E449" s="42" t="s">
        <v>230</v>
      </c>
      <c r="F449" s="42" t="s">
        <v>217</v>
      </c>
      <c r="G449" s="42" t="s">
        <v>231</v>
      </c>
      <c r="H449" s="42"/>
      <c r="I449" s="42"/>
      <c r="J449" s="42"/>
      <c r="K449" s="42"/>
      <c r="L449" s="42"/>
      <c r="M449" s="42" t="s">
        <v>24</v>
      </c>
      <c r="N449" s="42">
        <v>27</v>
      </c>
      <c r="O449" s="42" t="s">
        <v>25</v>
      </c>
      <c r="P449" s="43" t="s">
        <v>188</v>
      </c>
      <c r="Q449" s="65">
        <v>175619600</v>
      </c>
    </row>
    <row r="450" spans="1:17" x14ac:dyDescent="0.25">
      <c r="A450" s="42" t="s">
        <v>77</v>
      </c>
      <c r="B450" s="43" t="s">
        <v>78</v>
      </c>
      <c r="C450" s="44" t="s">
        <v>189</v>
      </c>
      <c r="D450" s="42" t="s">
        <v>29</v>
      </c>
      <c r="E450" s="42" t="s">
        <v>230</v>
      </c>
      <c r="F450" s="42" t="s">
        <v>217</v>
      </c>
      <c r="G450" s="42" t="s">
        <v>232</v>
      </c>
      <c r="H450" s="42"/>
      <c r="I450" s="42"/>
      <c r="J450" s="42"/>
      <c r="K450" s="42"/>
      <c r="L450" s="42"/>
      <c r="M450" s="42" t="s">
        <v>24</v>
      </c>
      <c r="N450" s="42">
        <v>27</v>
      </c>
      <c r="O450" s="42" t="s">
        <v>25</v>
      </c>
      <c r="P450" s="43" t="s">
        <v>190</v>
      </c>
      <c r="Q450" s="65">
        <v>3460658253</v>
      </c>
    </row>
    <row r="451" spans="1:17" x14ac:dyDescent="0.25">
      <c r="A451" s="42" t="s">
        <v>79</v>
      </c>
      <c r="B451" s="43" t="s">
        <v>80</v>
      </c>
      <c r="C451" s="44" t="s">
        <v>245</v>
      </c>
      <c r="D451" s="42" t="s">
        <v>22</v>
      </c>
      <c r="E451" s="42" t="s">
        <v>205</v>
      </c>
      <c r="F451" s="42"/>
      <c r="G451" s="42"/>
      <c r="H451" s="42"/>
      <c r="I451" s="42"/>
      <c r="J451" s="42"/>
      <c r="K451" s="42"/>
      <c r="L451" s="42"/>
      <c r="M451" s="42" t="s">
        <v>24</v>
      </c>
      <c r="N451" s="42">
        <v>27</v>
      </c>
      <c r="O451" s="42" t="s">
        <v>25</v>
      </c>
      <c r="P451" s="43" t="s">
        <v>246</v>
      </c>
      <c r="Q451" s="65">
        <v>65804213</v>
      </c>
    </row>
    <row r="452" spans="1:17" x14ac:dyDescent="0.25">
      <c r="A452" s="42" t="s">
        <v>79</v>
      </c>
      <c r="B452" s="43" t="s">
        <v>80</v>
      </c>
      <c r="C452" s="44" t="s">
        <v>162</v>
      </c>
      <c r="D452" s="42" t="s">
        <v>22</v>
      </c>
      <c r="E452" s="42" t="s">
        <v>215</v>
      </c>
      <c r="F452" s="42" t="s">
        <v>204</v>
      </c>
      <c r="G452" s="42"/>
      <c r="H452" s="42"/>
      <c r="I452" s="42"/>
      <c r="J452" s="42"/>
      <c r="K452" s="42"/>
      <c r="L452" s="42"/>
      <c r="M452" s="42" t="s">
        <v>24</v>
      </c>
      <c r="N452" s="42">
        <v>27</v>
      </c>
      <c r="O452" s="42" t="s">
        <v>25</v>
      </c>
      <c r="P452" s="43" t="s">
        <v>163</v>
      </c>
      <c r="Q452" s="65">
        <v>8792000</v>
      </c>
    </row>
    <row r="453" spans="1:17" x14ac:dyDescent="0.25">
      <c r="A453" s="42" t="s">
        <v>79</v>
      </c>
      <c r="B453" s="43" t="s">
        <v>80</v>
      </c>
      <c r="C453" s="44" t="s">
        <v>181</v>
      </c>
      <c r="D453" s="42" t="s">
        <v>29</v>
      </c>
      <c r="E453" s="42" t="s">
        <v>216</v>
      </c>
      <c r="F453" s="42" t="s">
        <v>217</v>
      </c>
      <c r="G453" s="42" t="s">
        <v>218</v>
      </c>
      <c r="H453" s="42"/>
      <c r="I453" s="42"/>
      <c r="J453" s="42"/>
      <c r="K453" s="42"/>
      <c r="L453" s="42"/>
      <c r="M453" s="42" t="s">
        <v>24</v>
      </c>
      <c r="N453" s="42">
        <v>27</v>
      </c>
      <c r="O453" s="42" t="s">
        <v>25</v>
      </c>
      <c r="P453" s="43" t="s">
        <v>182</v>
      </c>
      <c r="Q453" s="65">
        <v>1048800131</v>
      </c>
    </row>
    <row r="454" spans="1:17" x14ac:dyDescent="0.25">
      <c r="A454" s="42" t="s">
        <v>79</v>
      </c>
      <c r="B454" s="43" t="s">
        <v>80</v>
      </c>
      <c r="C454" s="44" t="s">
        <v>164</v>
      </c>
      <c r="D454" s="42" t="s">
        <v>29</v>
      </c>
      <c r="E454" s="42" t="s">
        <v>216</v>
      </c>
      <c r="F454" s="42" t="s">
        <v>217</v>
      </c>
      <c r="G454" s="42" t="s">
        <v>219</v>
      </c>
      <c r="H454" s="42"/>
      <c r="I454" s="42"/>
      <c r="J454" s="42"/>
      <c r="K454" s="42"/>
      <c r="L454" s="42"/>
      <c r="M454" s="42" t="s">
        <v>24</v>
      </c>
      <c r="N454" s="42">
        <v>27</v>
      </c>
      <c r="O454" s="42" t="s">
        <v>25</v>
      </c>
      <c r="P454" s="43" t="s">
        <v>165</v>
      </c>
      <c r="Q454" s="65">
        <v>705750201</v>
      </c>
    </row>
    <row r="455" spans="1:17" x14ac:dyDescent="0.25">
      <c r="A455" s="42" t="s">
        <v>79</v>
      </c>
      <c r="B455" s="43" t="s">
        <v>80</v>
      </c>
      <c r="C455" s="44" t="s">
        <v>166</v>
      </c>
      <c r="D455" s="42" t="s">
        <v>29</v>
      </c>
      <c r="E455" s="42" t="s">
        <v>216</v>
      </c>
      <c r="F455" s="42" t="s">
        <v>217</v>
      </c>
      <c r="G455" s="42" t="s">
        <v>220</v>
      </c>
      <c r="H455" s="42"/>
      <c r="I455" s="42"/>
      <c r="J455" s="42"/>
      <c r="K455" s="42"/>
      <c r="L455" s="42"/>
      <c r="M455" s="42" t="s">
        <v>30</v>
      </c>
      <c r="N455" s="42">
        <v>10</v>
      </c>
      <c r="O455" s="42" t="s">
        <v>25</v>
      </c>
      <c r="P455" s="43" t="s">
        <v>167</v>
      </c>
      <c r="Q455" s="65">
        <v>50625757</v>
      </c>
    </row>
    <row r="456" spans="1:17" x14ac:dyDescent="0.25">
      <c r="A456" s="42" t="s">
        <v>79</v>
      </c>
      <c r="B456" s="43" t="s">
        <v>80</v>
      </c>
      <c r="C456" s="44" t="s">
        <v>166</v>
      </c>
      <c r="D456" s="42" t="s">
        <v>29</v>
      </c>
      <c r="E456" s="42" t="s">
        <v>216</v>
      </c>
      <c r="F456" s="42" t="s">
        <v>217</v>
      </c>
      <c r="G456" s="42" t="s">
        <v>220</v>
      </c>
      <c r="H456" s="42"/>
      <c r="I456" s="42"/>
      <c r="J456" s="42"/>
      <c r="K456" s="42"/>
      <c r="L456" s="42"/>
      <c r="M456" s="42" t="s">
        <v>24</v>
      </c>
      <c r="N456" s="42">
        <v>21</v>
      </c>
      <c r="O456" s="42" t="s">
        <v>25</v>
      </c>
      <c r="P456" s="43" t="s">
        <v>167</v>
      </c>
      <c r="Q456" s="65">
        <v>452446707</v>
      </c>
    </row>
    <row r="457" spans="1:17" x14ac:dyDescent="0.25">
      <c r="A457" s="42" t="s">
        <v>79</v>
      </c>
      <c r="B457" s="43" t="s">
        <v>80</v>
      </c>
      <c r="C457" s="44" t="s">
        <v>166</v>
      </c>
      <c r="D457" s="42" t="s">
        <v>29</v>
      </c>
      <c r="E457" s="42" t="s">
        <v>216</v>
      </c>
      <c r="F457" s="42" t="s">
        <v>217</v>
      </c>
      <c r="G457" s="42" t="s">
        <v>220</v>
      </c>
      <c r="H457" s="42"/>
      <c r="I457" s="42"/>
      <c r="J457" s="42"/>
      <c r="K457" s="42"/>
      <c r="L457" s="42"/>
      <c r="M457" s="42" t="s">
        <v>24</v>
      </c>
      <c r="N457" s="42">
        <v>27</v>
      </c>
      <c r="O457" s="42" t="s">
        <v>25</v>
      </c>
      <c r="P457" s="43" t="s">
        <v>167</v>
      </c>
      <c r="Q457" s="65">
        <v>3522850821</v>
      </c>
    </row>
    <row r="458" spans="1:17" x14ac:dyDescent="0.25">
      <c r="A458" s="42" t="s">
        <v>79</v>
      </c>
      <c r="B458" s="43" t="s">
        <v>80</v>
      </c>
      <c r="C458" s="44" t="s">
        <v>183</v>
      </c>
      <c r="D458" s="42" t="s">
        <v>29</v>
      </c>
      <c r="E458" s="42" t="s">
        <v>216</v>
      </c>
      <c r="F458" s="42" t="s">
        <v>217</v>
      </c>
      <c r="G458" s="42" t="s">
        <v>221</v>
      </c>
      <c r="H458" s="42"/>
      <c r="I458" s="42"/>
      <c r="J458" s="42"/>
      <c r="K458" s="42"/>
      <c r="L458" s="42"/>
      <c r="M458" s="42" t="s">
        <v>24</v>
      </c>
      <c r="N458" s="42">
        <v>27</v>
      </c>
      <c r="O458" s="42" t="s">
        <v>25</v>
      </c>
      <c r="P458" s="43" t="s">
        <v>184</v>
      </c>
      <c r="Q458" s="65">
        <v>131572367</v>
      </c>
    </row>
    <row r="459" spans="1:17" x14ac:dyDescent="0.25">
      <c r="A459" s="42" t="s">
        <v>79</v>
      </c>
      <c r="B459" s="43" t="s">
        <v>80</v>
      </c>
      <c r="C459" s="44" t="s">
        <v>185</v>
      </c>
      <c r="D459" s="42" t="s">
        <v>29</v>
      </c>
      <c r="E459" s="42" t="s">
        <v>216</v>
      </c>
      <c r="F459" s="42" t="s">
        <v>217</v>
      </c>
      <c r="G459" s="42" t="s">
        <v>222</v>
      </c>
      <c r="H459" s="42"/>
      <c r="I459" s="42"/>
      <c r="J459" s="42"/>
      <c r="K459" s="42"/>
      <c r="L459" s="42"/>
      <c r="M459" s="42" t="s">
        <v>30</v>
      </c>
      <c r="N459" s="42">
        <v>11</v>
      </c>
      <c r="O459" s="42" t="s">
        <v>25</v>
      </c>
      <c r="P459" s="43" t="s">
        <v>186</v>
      </c>
      <c r="Q459" s="65">
        <v>579600000</v>
      </c>
    </row>
    <row r="460" spans="1:17" x14ac:dyDescent="0.25">
      <c r="A460" s="42" t="s">
        <v>79</v>
      </c>
      <c r="B460" s="43" t="s">
        <v>80</v>
      </c>
      <c r="C460" s="44" t="s">
        <v>185</v>
      </c>
      <c r="D460" s="42" t="s">
        <v>29</v>
      </c>
      <c r="E460" s="42" t="s">
        <v>216</v>
      </c>
      <c r="F460" s="42" t="s">
        <v>217</v>
      </c>
      <c r="G460" s="42" t="s">
        <v>222</v>
      </c>
      <c r="H460" s="42"/>
      <c r="I460" s="42"/>
      <c r="J460" s="42"/>
      <c r="K460" s="42"/>
      <c r="L460" s="42"/>
      <c r="M460" s="42" t="s">
        <v>24</v>
      </c>
      <c r="N460" s="42">
        <v>27</v>
      </c>
      <c r="O460" s="42" t="s">
        <v>25</v>
      </c>
      <c r="P460" s="43" t="s">
        <v>186</v>
      </c>
      <c r="Q460" s="65">
        <v>1007011456</v>
      </c>
    </row>
    <row r="461" spans="1:17" x14ac:dyDescent="0.25">
      <c r="A461" s="42" t="s">
        <v>79</v>
      </c>
      <c r="B461" s="43" t="s">
        <v>80</v>
      </c>
      <c r="C461" s="44" t="s">
        <v>168</v>
      </c>
      <c r="D461" s="42" t="s">
        <v>29</v>
      </c>
      <c r="E461" s="42" t="s">
        <v>216</v>
      </c>
      <c r="F461" s="42" t="s">
        <v>217</v>
      </c>
      <c r="G461" s="42" t="s">
        <v>223</v>
      </c>
      <c r="H461" s="42"/>
      <c r="I461" s="42"/>
      <c r="J461" s="42"/>
      <c r="K461" s="42"/>
      <c r="L461" s="42"/>
      <c r="M461" s="42" t="s">
        <v>30</v>
      </c>
      <c r="N461" s="42">
        <v>10</v>
      </c>
      <c r="O461" s="42" t="s">
        <v>25</v>
      </c>
      <c r="P461" s="43" t="s">
        <v>169</v>
      </c>
      <c r="Q461" s="65">
        <v>32737979965</v>
      </c>
    </row>
    <row r="462" spans="1:17" x14ac:dyDescent="0.25">
      <c r="A462" s="42" t="s">
        <v>79</v>
      </c>
      <c r="B462" s="43" t="s">
        <v>80</v>
      </c>
      <c r="C462" s="44" t="s">
        <v>168</v>
      </c>
      <c r="D462" s="42" t="s">
        <v>29</v>
      </c>
      <c r="E462" s="42" t="s">
        <v>216</v>
      </c>
      <c r="F462" s="42" t="s">
        <v>217</v>
      </c>
      <c r="G462" s="42" t="s">
        <v>223</v>
      </c>
      <c r="H462" s="42"/>
      <c r="I462" s="42"/>
      <c r="J462" s="42"/>
      <c r="K462" s="42"/>
      <c r="L462" s="42"/>
      <c r="M462" s="42" t="s">
        <v>24</v>
      </c>
      <c r="N462" s="42">
        <v>27</v>
      </c>
      <c r="O462" s="42" t="s">
        <v>25</v>
      </c>
      <c r="P462" s="43" t="s">
        <v>169</v>
      </c>
      <c r="Q462" s="65">
        <v>706969306</v>
      </c>
    </row>
    <row r="463" spans="1:17" x14ac:dyDescent="0.25">
      <c r="A463" s="42" t="s">
        <v>79</v>
      </c>
      <c r="B463" s="43" t="s">
        <v>80</v>
      </c>
      <c r="C463" s="44" t="s">
        <v>224</v>
      </c>
      <c r="D463" s="42" t="s">
        <v>29</v>
      </c>
      <c r="E463" s="42" t="s">
        <v>216</v>
      </c>
      <c r="F463" s="42" t="s">
        <v>217</v>
      </c>
      <c r="G463" s="42" t="s">
        <v>225</v>
      </c>
      <c r="H463" s="42" t="s">
        <v>1</v>
      </c>
      <c r="I463" s="42" t="s">
        <v>1</v>
      </c>
      <c r="J463" s="42" t="s">
        <v>1</v>
      </c>
      <c r="K463" s="42" t="s">
        <v>1</v>
      </c>
      <c r="L463" s="42" t="s">
        <v>1</v>
      </c>
      <c r="M463" s="42" t="s">
        <v>24</v>
      </c>
      <c r="N463" s="42">
        <v>27</v>
      </c>
      <c r="O463" s="42" t="s">
        <v>25</v>
      </c>
      <c r="P463" s="43" t="s">
        <v>226</v>
      </c>
      <c r="Q463" s="65">
        <v>2122610156</v>
      </c>
    </row>
    <row r="464" spans="1:17" x14ac:dyDescent="0.25">
      <c r="A464" s="42" t="s">
        <v>79</v>
      </c>
      <c r="B464" s="43" t="s">
        <v>80</v>
      </c>
      <c r="C464" s="44" t="s">
        <v>227</v>
      </c>
      <c r="D464" s="42" t="s">
        <v>29</v>
      </c>
      <c r="E464" s="42" t="s">
        <v>216</v>
      </c>
      <c r="F464" s="42" t="s">
        <v>217</v>
      </c>
      <c r="G464" s="42" t="s">
        <v>228</v>
      </c>
      <c r="H464" s="42" t="s">
        <v>1</v>
      </c>
      <c r="I464" s="42" t="s">
        <v>1</v>
      </c>
      <c r="J464" s="42" t="s">
        <v>1</v>
      </c>
      <c r="K464" s="42" t="s">
        <v>1</v>
      </c>
      <c r="L464" s="42" t="s">
        <v>1</v>
      </c>
      <c r="M464" s="42" t="s">
        <v>24</v>
      </c>
      <c r="N464" s="42">
        <v>27</v>
      </c>
      <c r="O464" s="42" t="s">
        <v>25</v>
      </c>
      <c r="P464" s="43" t="s">
        <v>229</v>
      </c>
      <c r="Q464" s="65">
        <v>1272263120</v>
      </c>
    </row>
    <row r="465" spans="1:17" x14ac:dyDescent="0.25">
      <c r="A465" s="42" t="s">
        <v>79</v>
      </c>
      <c r="B465" s="43" t="s">
        <v>80</v>
      </c>
      <c r="C465" s="44" t="s">
        <v>187</v>
      </c>
      <c r="D465" s="42" t="s">
        <v>29</v>
      </c>
      <c r="E465" s="42" t="s">
        <v>230</v>
      </c>
      <c r="F465" s="42" t="s">
        <v>217</v>
      </c>
      <c r="G465" s="42" t="s">
        <v>231</v>
      </c>
      <c r="H465" s="42"/>
      <c r="I465" s="42"/>
      <c r="J465" s="42"/>
      <c r="K465" s="42"/>
      <c r="L465" s="42"/>
      <c r="M465" s="42" t="s">
        <v>24</v>
      </c>
      <c r="N465" s="42">
        <v>27</v>
      </c>
      <c r="O465" s="42" t="s">
        <v>25</v>
      </c>
      <c r="P465" s="43" t="s">
        <v>188</v>
      </c>
      <c r="Q465" s="65">
        <v>58754450</v>
      </c>
    </row>
    <row r="466" spans="1:17" x14ac:dyDescent="0.25">
      <c r="A466" s="42" t="s">
        <v>79</v>
      </c>
      <c r="B466" s="43" t="s">
        <v>80</v>
      </c>
      <c r="C466" s="44" t="s">
        <v>189</v>
      </c>
      <c r="D466" s="42" t="s">
        <v>29</v>
      </c>
      <c r="E466" s="42" t="s">
        <v>230</v>
      </c>
      <c r="F466" s="42" t="s">
        <v>217</v>
      </c>
      <c r="G466" s="42" t="s">
        <v>232</v>
      </c>
      <c r="H466" s="42"/>
      <c r="I466" s="42"/>
      <c r="J466" s="42"/>
      <c r="K466" s="42"/>
      <c r="L466" s="42"/>
      <c r="M466" s="42" t="s">
        <v>24</v>
      </c>
      <c r="N466" s="42">
        <v>27</v>
      </c>
      <c r="O466" s="42" t="s">
        <v>25</v>
      </c>
      <c r="P466" s="43" t="s">
        <v>190</v>
      </c>
      <c r="Q466" s="65">
        <v>1013471585</v>
      </c>
    </row>
    <row r="467" spans="1:17" x14ac:dyDescent="0.25">
      <c r="A467" s="42" t="s">
        <v>81</v>
      </c>
      <c r="B467" s="43" t="s">
        <v>82</v>
      </c>
      <c r="C467" s="44" t="s">
        <v>245</v>
      </c>
      <c r="D467" s="42" t="s">
        <v>22</v>
      </c>
      <c r="E467" s="42" t="s">
        <v>205</v>
      </c>
      <c r="F467" s="42"/>
      <c r="G467" s="42"/>
      <c r="H467" s="42"/>
      <c r="I467" s="42"/>
      <c r="J467" s="42"/>
      <c r="K467" s="42"/>
      <c r="L467" s="42"/>
      <c r="M467" s="42" t="s">
        <v>24</v>
      </c>
      <c r="N467" s="42">
        <v>27</v>
      </c>
      <c r="O467" s="42" t="s">
        <v>25</v>
      </c>
      <c r="P467" s="43" t="s">
        <v>246</v>
      </c>
      <c r="Q467" s="65">
        <v>216646804</v>
      </c>
    </row>
    <row r="468" spans="1:17" x14ac:dyDescent="0.25">
      <c r="A468" s="42" t="s">
        <v>81</v>
      </c>
      <c r="B468" s="43" t="s">
        <v>82</v>
      </c>
      <c r="C468" s="44" t="s">
        <v>162</v>
      </c>
      <c r="D468" s="42" t="s">
        <v>22</v>
      </c>
      <c r="E468" s="42" t="s">
        <v>215</v>
      </c>
      <c r="F468" s="42" t="s">
        <v>204</v>
      </c>
      <c r="G468" s="42"/>
      <c r="H468" s="42"/>
      <c r="I468" s="42"/>
      <c r="J468" s="42"/>
      <c r="K468" s="42"/>
      <c r="L468" s="42"/>
      <c r="M468" s="42" t="s">
        <v>24</v>
      </c>
      <c r="N468" s="42">
        <v>27</v>
      </c>
      <c r="O468" s="42" t="s">
        <v>25</v>
      </c>
      <c r="P468" s="43" t="s">
        <v>163</v>
      </c>
      <c r="Q468" s="65">
        <v>28465000</v>
      </c>
    </row>
    <row r="469" spans="1:17" x14ac:dyDescent="0.25">
      <c r="A469" s="42" t="s">
        <v>81</v>
      </c>
      <c r="B469" s="43" t="s">
        <v>82</v>
      </c>
      <c r="C469" s="44" t="s">
        <v>181</v>
      </c>
      <c r="D469" s="42" t="s">
        <v>29</v>
      </c>
      <c r="E469" s="42" t="s">
        <v>216</v>
      </c>
      <c r="F469" s="42" t="s">
        <v>217</v>
      </c>
      <c r="G469" s="42" t="s">
        <v>218</v>
      </c>
      <c r="H469" s="42"/>
      <c r="I469" s="42"/>
      <c r="J469" s="42"/>
      <c r="K469" s="42"/>
      <c r="L469" s="42"/>
      <c r="M469" s="42" t="s">
        <v>24</v>
      </c>
      <c r="N469" s="42">
        <v>27</v>
      </c>
      <c r="O469" s="42" t="s">
        <v>25</v>
      </c>
      <c r="P469" s="43" t="s">
        <v>182</v>
      </c>
      <c r="Q469" s="65">
        <v>491564113</v>
      </c>
    </row>
    <row r="470" spans="1:17" x14ac:dyDescent="0.25">
      <c r="A470" s="42" t="s">
        <v>81</v>
      </c>
      <c r="B470" s="43" t="s">
        <v>82</v>
      </c>
      <c r="C470" s="44" t="s">
        <v>164</v>
      </c>
      <c r="D470" s="42" t="s">
        <v>29</v>
      </c>
      <c r="E470" s="42" t="s">
        <v>216</v>
      </c>
      <c r="F470" s="42" t="s">
        <v>217</v>
      </c>
      <c r="G470" s="42" t="s">
        <v>219</v>
      </c>
      <c r="H470" s="42"/>
      <c r="I470" s="42"/>
      <c r="J470" s="42"/>
      <c r="K470" s="42"/>
      <c r="L470" s="42"/>
      <c r="M470" s="42" t="s">
        <v>30</v>
      </c>
      <c r="N470" s="42">
        <v>16</v>
      </c>
      <c r="O470" s="42" t="s">
        <v>25</v>
      </c>
      <c r="P470" s="43" t="s">
        <v>165</v>
      </c>
      <c r="Q470" s="65">
        <v>1085037968</v>
      </c>
    </row>
    <row r="471" spans="1:17" x14ac:dyDescent="0.25">
      <c r="A471" s="42" t="s">
        <v>81</v>
      </c>
      <c r="B471" s="43" t="s">
        <v>82</v>
      </c>
      <c r="C471" s="44" t="s">
        <v>164</v>
      </c>
      <c r="D471" s="42" t="s">
        <v>29</v>
      </c>
      <c r="E471" s="42" t="s">
        <v>216</v>
      </c>
      <c r="F471" s="42" t="s">
        <v>217</v>
      </c>
      <c r="G471" s="42" t="s">
        <v>219</v>
      </c>
      <c r="H471" s="42"/>
      <c r="I471" s="42"/>
      <c r="J471" s="42"/>
      <c r="K471" s="42"/>
      <c r="L471" s="42"/>
      <c r="M471" s="42" t="s">
        <v>24</v>
      </c>
      <c r="N471" s="42">
        <v>27</v>
      </c>
      <c r="O471" s="42" t="s">
        <v>25</v>
      </c>
      <c r="P471" s="43" t="s">
        <v>165</v>
      </c>
      <c r="Q471" s="65">
        <v>286543771</v>
      </c>
    </row>
    <row r="472" spans="1:17" x14ac:dyDescent="0.25">
      <c r="A472" s="42" t="s">
        <v>81</v>
      </c>
      <c r="B472" s="43" t="s">
        <v>82</v>
      </c>
      <c r="C472" s="44" t="s">
        <v>166</v>
      </c>
      <c r="D472" s="42" t="s">
        <v>29</v>
      </c>
      <c r="E472" s="42" t="s">
        <v>216</v>
      </c>
      <c r="F472" s="42" t="s">
        <v>217</v>
      </c>
      <c r="G472" s="42" t="s">
        <v>220</v>
      </c>
      <c r="H472" s="42"/>
      <c r="I472" s="42"/>
      <c r="J472" s="42"/>
      <c r="K472" s="42"/>
      <c r="L472" s="42"/>
      <c r="M472" s="42" t="s">
        <v>30</v>
      </c>
      <c r="N472" s="42">
        <v>10</v>
      </c>
      <c r="O472" s="42" t="s">
        <v>25</v>
      </c>
      <c r="P472" s="43" t="s">
        <v>167</v>
      </c>
      <c r="Q472" s="65">
        <v>179491320</v>
      </c>
    </row>
    <row r="473" spans="1:17" x14ac:dyDescent="0.25">
      <c r="A473" s="42" t="s">
        <v>81</v>
      </c>
      <c r="B473" s="43" t="s">
        <v>82</v>
      </c>
      <c r="C473" s="44" t="s">
        <v>166</v>
      </c>
      <c r="D473" s="42" t="s">
        <v>29</v>
      </c>
      <c r="E473" s="42" t="s">
        <v>216</v>
      </c>
      <c r="F473" s="42" t="s">
        <v>217</v>
      </c>
      <c r="G473" s="42" t="s">
        <v>220</v>
      </c>
      <c r="H473" s="42"/>
      <c r="I473" s="42"/>
      <c r="J473" s="42"/>
      <c r="K473" s="42"/>
      <c r="L473" s="42"/>
      <c r="M473" s="42" t="s">
        <v>30</v>
      </c>
      <c r="N473" s="42">
        <v>11</v>
      </c>
      <c r="O473" s="42" t="s">
        <v>25</v>
      </c>
      <c r="P473" s="43" t="s">
        <v>167</v>
      </c>
      <c r="Q473" s="65">
        <v>60355425</v>
      </c>
    </row>
    <row r="474" spans="1:17" x14ac:dyDescent="0.25">
      <c r="A474" s="42" t="s">
        <v>81</v>
      </c>
      <c r="B474" s="43" t="s">
        <v>82</v>
      </c>
      <c r="C474" s="44" t="s">
        <v>166</v>
      </c>
      <c r="D474" s="42" t="s">
        <v>29</v>
      </c>
      <c r="E474" s="42" t="s">
        <v>216</v>
      </c>
      <c r="F474" s="42" t="s">
        <v>217</v>
      </c>
      <c r="G474" s="42" t="s">
        <v>220</v>
      </c>
      <c r="H474" s="42"/>
      <c r="I474" s="42"/>
      <c r="J474" s="42"/>
      <c r="K474" s="42"/>
      <c r="L474" s="42"/>
      <c r="M474" s="42" t="s">
        <v>24</v>
      </c>
      <c r="N474" s="42">
        <v>21</v>
      </c>
      <c r="O474" s="42" t="s">
        <v>25</v>
      </c>
      <c r="P474" s="43" t="s">
        <v>167</v>
      </c>
      <c r="Q474" s="65">
        <v>105575907</v>
      </c>
    </row>
    <row r="475" spans="1:17" x14ac:dyDescent="0.25">
      <c r="A475" s="42" t="s">
        <v>81</v>
      </c>
      <c r="B475" s="43" t="s">
        <v>82</v>
      </c>
      <c r="C475" s="44" t="s">
        <v>166</v>
      </c>
      <c r="D475" s="42" t="s">
        <v>29</v>
      </c>
      <c r="E475" s="42" t="s">
        <v>216</v>
      </c>
      <c r="F475" s="42" t="s">
        <v>217</v>
      </c>
      <c r="G475" s="42" t="s">
        <v>220</v>
      </c>
      <c r="H475" s="42"/>
      <c r="I475" s="42"/>
      <c r="J475" s="42"/>
      <c r="K475" s="42"/>
      <c r="L475" s="42"/>
      <c r="M475" s="42" t="s">
        <v>24</v>
      </c>
      <c r="N475" s="42">
        <v>27</v>
      </c>
      <c r="O475" s="42" t="s">
        <v>25</v>
      </c>
      <c r="P475" s="43" t="s">
        <v>167</v>
      </c>
      <c r="Q475" s="65">
        <v>4442220338</v>
      </c>
    </row>
    <row r="476" spans="1:17" x14ac:dyDescent="0.25">
      <c r="A476" s="42" t="s">
        <v>81</v>
      </c>
      <c r="B476" s="43" t="s">
        <v>82</v>
      </c>
      <c r="C476" s="44" t="s">
        <v>183</v>
      </c>
      <c r="D476" s="42" t="s">
        <v>29</v>
      </c>
      <c r="E476" s="42" t="s">
        <v>216</v>
      </c>
      <c r="F476" s="42" t="s">
        <v>217</v>
      </c>
      <c r="G476" s="42" t="s">
        <v>221</v>
      </c>
      <c r="H476" s="42"/>
      <c r="I476" s="42"/>
      <c r="J476" s="42"/>
      <c r="K476" s="42"/>
      <c r="L476" s="42"/>
      <c r="M476" s="42" t="s">
        <v>24</v>
      </c>
      <c r="N476" s="42">
        <v>27</v>
      </c>
      <c r="O476" s="42" t="s">
        <v>25</v>
      </c>
      <c r="P476" s="43" t="s">
        <v>184</v>
      </c>
      <c r="Q476" s="65">
        <v>153572367</v>
      </c>
    </row>
    <row r="477" spans="1:17" x14ac:dyDescent="0.25">
      <c r="A477" s="42" t="s">
        <v>81</v>
      </c>
      <c r="B477" s="43" t="s">
        <v>82</v>
      </c>
      <c r="C477" s="44" t="s">
        <v>185</v>
      </c>
      <c r="D477" s="42" t="s">
        <v>29</v>
      </c>
      <c r="E477" s="42" t="s">
        <v>216</v>
      </c>
      <c r="F477" s="42" t="s">
        <v>217</v>
      </c>
      <c r="G477" s="42" t="s">
        <v>222</v>
      </c>
      <c r="H477" s="42"/>
      <c r="I477" s="42"/>
      <c r="J477" s="42"/>
      <c r="K477" s="42"/>
      <c r="L477" s="42"/>
      <c r="M477" s="42" t="s">
        <v>30</v>
      </c>
      <c r="N477" s="42">
        <v>11</v>
      </c>
      <c r="O477" s="42" t="s">
        <v>25</v>
      </c>
      <c r="P477" s="43" t="s">
        <v>186</v>
      </c>
      <c r="Q477" s="65">
        <v>243600000</v>
      </c>
    </row>
    <row r="478" spans="1:17" x14ac:dyDescent="0.25">
      <c r="A478" s="42" t="s">
        <v>81</v>
      </c>
      <c r="B478" s="43" t="s">
        <v>82</v>
      </c>
      <c r="C478" s="44" t="s">
        <v>185</v>
      </c>
      <c r="D478" s="42" t="s">
        <v>29</v>
      </c>
      <c r="E478" s="42" t="s">
        <v>216</v>
      </c>
      <c r="F478" s="42" t="s">
        <v>217</v>
      </c>
      <c r="G478" s="42" t="s">
        <v>222</v>
      </c>
      <c r="H478" s="42"/>
      <c r="I478" s="42"/>
      <c r="J478" s="42"/>
      <c r="K478" s="42"/>
      <c r="L478" s="42"/>
      <c r="M478" s="42" t="s">
        <v>24</v>
      </c>
      <c r="N478" s="42">
        <v>27</v>
      </c>
      <c r="O478" s="42" t="s">
        <v>25</v>
      </c>
      <c r="P478" s="43" t="s">
        <v>186</v>
      </c>
      <c r="Q478" s="65">
        <v>715095088</v>
      </c>
    </row>
    <row r="479" spans="1:17" x14ac:dyDescent="0.25">
      <c r="A479" s="42" t="s">
        <v>81</v>
      </c>
      <c r="B479" s="43" t="s">
        <v>82</v>
      </c>
      <c r="C479" s="44" t="s">
        <v>168</v>
      </c>
      <c r="D479" s="42" t="s">
        <v>29</v>
      </c>
      <c r="E479" s="42" t="s">
        <v>216</v>
      </c>
      <c r="F479" s="42" t="s">
        <v>217</v>
      </c>
      <c r="G479" s="42" t="s">
        <v>223</v>
      </c>
      <c r="H479" s="42"/>
      <c r="I479" s="42"/>
      <c r="J479" s="42"/>
      <c r="K479" s="42"/>
      <c r="L479" s="42"/>
      <c r="M479" s="42" t="s">
        <v>30</v>
      </c>
      <c r="N479" s="42">
        <v>10</v>
      </c>
      <c r="O479" s="42" t="s">
        <v>25</v>
      </c>
      <c r="P479" s="43" t="s">
        <v>169</v>
      </c>
      <c r="Q479" s="65">
        <v>34092614678</v>
      </c>
    </row>
    <row r="480" spans="1:17" x14ac:dyDescent="0.25">
      <c r="A480" s="42" t="s">
        <v>81</v>
      </c>
      <c r="B480" s="43" t="s">
        <v>82</v>
      </c>
      <c r="C480" s="44" t="s">
        <v>168</v>
      </c>
      <c r="D480" s="42" t="s">
        <v>29</v>
      </c>
      <c r="E480" s="42" t="s">
        <v>216</v>
      </c>
      <c r="F480" s="42" t="s">
        <v>217</v>
      </c>
      <c r="G480" s="42" t="s">
        <v>223</v>
      </c>
      <c r="H480" s="42"/>
      <c r="I480" s="42"/>
      <c r="J480" s="42"/>
      <c r="K480" s="42"/>
      <c r="L480" s="42"/>
      <c r="M480" s="42" t="s">
        <v>30</v>
      </c>
      <c r="N480" s="42">
        <v>11</v>
      </c>
      <c r="O480" s="42" t="s">
        <v>25</v>
      </c>
      <c r="P480" s="43" t="s">
        <v>169</v>
      </c>
      <c r="Q480" s="65">
        <v>60355425</v>
      </c>
    </row>
    <row r="481" spans="1:17" x14ac:dyDescent="0.25">
      <c r="A481" s="42" t="s">
        <v>81</v>
      </c>
      <c r="B481" s="43" t="s">
        <v>82</v>
      </c>
      <c r="C481" s="44" t="s">
        <v>168</v>
      </c>
      <c r="D481" s="42" t="s">
        <v>29</v>
      </c>
      <c r="E481" s="42" t="s">
        <v>216</v>
      </c>
      <c r="F481" s="42" t="s">
        <v>217</v>
      </c>
      <c r="G481" s="42" t="s">
        <v>223</v>
      </c>
      <c r="H481" s="42"/>
      <c r="I481" s="42"/>
      <c r="J481" s="42"/>
      <c r="K481" s="42"/>
      <c r="L481" s="42"/>
      <c r="M481" s="42" t="s">
        <v>24</v>
      </c>
      <c r="N481" s="42">
        <v>27</v>
      </c>
      <c r="O481" s="42" t="s">
        <v>25</v>
      </c>
      <c r="P481" s="43" t="s">
        <v>169</v>
      </c>
      <c r="Q481" s="65">
        <v>521197338</v>
      </c>
    </row>
    <row r="482" spans="1:17" x14ac:dyDescent="0.25">
      <c r="A482" s="42" t="s">
        <v>81</v>
      </c>
      <c r="B482" s="43" t="s">
        <v>82</v>
      </c>
      <c r="C482" s="44" t="s">
        <v>224</v>
      </c>
      <c r="D482" s="42" t="s">
        <v>29</v>
      </c>
      <c r="E482" s="42" t="s">
        <v>216</v>
      </c>
      <c r="F482" s="42" t="s">
        <v>217</v>
      </c>
      <c r="G482" s="42" t="s">
        <v>225</v>
      </c>
      <c r="H482" s="42" t="s">
        <v>1</v>
      </c>
      <c r="I482" s="42" t="s">
        <v>1</v>
      </c>
      <c r="J482" s="42" t="s">
        <v>1</v>
      </c>
      <c r="K482" s="42" t="s">
        <v>1</v>
      </c>
      <c r="L482" s="42" t="s">
        <v>1</v>
      </c>
      <c r="M482" s="42" t="s">
        <v>24</v>
      </c>
      <c r="N482" s="42">
        <v>27</v>
      </c>
      <c r="O482" s="42" t="s">
        <v>25</v>
      </c>
      <c r="P482" s="43" t="s">
        <v>226</v>
      </c>
      <c r="Q482" s="65">
        <v>1995073230</v>
      </c>
    </row>
    <row r="483" spans="1:17" x14ac:dyDescent="0.25">
      <c r="A483" s="42" t="s">
        <v>81</v>
      </c>
      <c r="B483" s="43" t="s">
        <v>82</v>
      </c>
      <c r="C483" s="44" t="s">
        <v>227</v>
      </c>
      <c r="D483" s="42" t="s">
        <v>29</v>
      </c>
      <c r="E483" s="42" t="s">
        <v>216</v>
      </c>
      <c r="F483" s="42" t="s">
        <v>217</v>
      </c>
      <c r="G483" s="42" t="s">
        <v>228</v>
      </c>
      <c r="H483" s="42" t="s">
        <v>1</v>
      </c>
      <c r="I483" s="42" t="s">
        <v>1</v>
      </c>
      <c r="J483" s="42" t="s">
        <v>1</v>
      </c>
      <c r="K483" s="42" t="s">
        <v>1</v>
      </c>
      <c r="L483" s="42" t="s">
        <v>1</v>
      </c>
      <c r="M483" s="42" t="s">
        <v>24</v>
      </c>
      <c r="N483" s="42">
        <v>27</v>
      </c>
      <c r="O483" s="42" t="s">
        <v>25</v>
      </c>
      <c r="P483" s="43" t="s">
        <v>229</v>
      </c>
      <c r="Q483" s="65">
        <v>1207179230</v>
      </c>
    </row>
    <row r="484" spans="1:17" x14ac:dyDescent="0.25">
      <c r="A484" s="42" t="s">
        <v>81</v>
      </c>
      <c r="B484" s="43" t="s">
        <v>82</v>
      </c>
      <c r="C484" s="44" t="s">
        <v>187</v>
      </c>
      <c r="D484" s="42" t="s">
        <v>29</v>
      </c>
      <c r="E484" s="42" t="s">
        <v>230</v>
      </c>
      <c r="F484" s="42" t="s">
        <v>217</v>
      </c>
      <c r="G484" s="42" t="s">
        <v>231</v>
      </c>
      <c r="H484" s="42"/>
      <c r="I484" s="42"/>
      <c r="J484" s="42"/>
      <c r="K484" s="42"/>
      <c r="L484" s="42"/>
      <c r="M484" s="42" t="s">
        <v>24</v>
      </c>
      <c r="N484" s="42">
        <v>27</v>
      </c>
      <c r="O484" s="42" t="s">
        <v>25</v>
      </c>
      <c r="P484" s="43" t="s">
        <v>188</v>
      </c>
      <c r="Q484" s="65">
        <v>114307660</v>
      </c>
    </row>
    <row r="485" spans="1:17" x14ac:dyDescent="0.25">
      <c r="A485" s="42" t="s">
        <v>81</v>
      </c>
      <c r="B485" s="43" t="s">
        <v>82</v>
      </c>
      <c r="C485" s="44" t="s">
        <v>189</v>
      </c>
      <c r="D485" s="42" t="s">
        <v>29</v>
      </c>
      <c r="E485" s="42" t="s">
        <v>230</v>
      </c>
      <c r="F485" s="42" t="s">
        <v>217</v>
      </c>
      <c r="G485" s="42" t="s">
        <v>232</v>
      </c>
      <c r="H485" s="42"/>
      <c r="I485" s="42"/>
      <c r="J485" s="42"/>
      <c r="K485" s="42"/>
      <c r="L485" s="42"/>
      <c r="M485" s="42" t="s">
        <v>24</v>
      </c>
      <c r="N485" s="42">
        <v>27</v>
      </c>
      <c r="O485" s="42" t="s">
        <v>25</v>
      </c>
      <c r="P485" s="43" t="s">
        <v>190</v>
      </c>
      <c r="Q485" s="65">
        <v>1175590301</v>
      </c>
    </row>
    <row r="486" spans="1:17" x14ac:dyDescent="0.25">
      <c r="A486" s="42" t="s">
        <v>83</v>
      </c>
      <c r="B486" s="43" t="s">
        <v>84</v>
      </c>
      <c r="C486" s="44" t="s">
        <v>245</v>
      </c>
      <c r="D486" s="42" t="s">
        <v>22</v>
      </c>
      <c r="E486" s="42" t="s">
        <v>205</v>
      </c>
      <c r="F486" s="42"/>
      <c r="G486" s="42"/>
      <c r="H486" s="42"/>
      <c r="I486" s="42"/>
      <c r="J486" s="42"/>
      <c r="K486" s="42"/>
      <c r="L486" s="42"/>
      <c r="M486" s="42" t="s">
        <v>24</v>
      </c>
      <c r="N486" s="42">
        <v>27</v>
      </c>
      <c r="O486" s="42" t="s">
        <v>25</v>
      </c>
      <c r="P486" s="43" t="s">
        <v>246</v>
      </c>
      <c r="Q486" s="65">
        <v>77809808</v>
      </c>
    </row>
    <row r="487" spans="1:17" x14ac:dyDescent="0.25">
      <c r="A487" s="42" t="s">
        <v>83</v>
      </c>
      <c r="B487" s="43" t="s">
        <v>84</v>
      </c>
      <c r="C487" s="44" t="s">
        <v>162</v>
      </c>
      <c r="D487" s="42" t="s">
        <v>22</v>
      </c>
      <c r="E487" s="42" t="s">
        <v>215</v>
      </c>
      <c r="F487" s="42" t="s">
        <v>204</v>
      </c>
      <c r="G487" s="42"/>
      <c r="H487" s="42"/>
      <c r="I487" s="42"/>
      <c r="J487" s="42"/>
      <c r="K487" s="42"/>
      <c r="L487" s="42"/>
      <c r="M487" s="42" t="s">
        <v>24</v>
      </c>
      <c r="N487" s="42">
        <v>27</v>
      </c>
      <c r="O487" s="42" t="s">
        <v>25</v>
      </c>
      <c r="P487" s="43" t="s">
        <v>163</v>
      </c>
      <c r="Q487" s="65">
        <v>16944000</v>
      </c>
    </row>
    <row r="488" spans="1:17" x14ac:dyDescent="0.25">
      <c r="A488" s="42" t="s">
        <v>83</v>
      </c>
      <c r="B488" s="43" t="s">
        <v>84</v>
      </c>
      <c r="C488" s="44" t="s">
        <v>181</v>
      </c>
      <c r="D488" s="42" t="s">
        <v>29</v>
      </c>
      <c r="E488" s="42" t="s">
        <v>216</v>
      </c>
      <c r="F488" s="42" t="s">
        <v>217</v>
      </c>
      <c r="G488" s="42" t="s">
        <v>218</v>
      </c>
      <c r="H488" s="42"/>
      <c r="I488" s="42"/>
      <c r="J488" s="42"/>
      <c r="K488" s="42"/>
      <c r="L488" s="42"/>
      <c r="M488" s="42" t="s">
        <v>24</v>
      </c>
      <c r="N488" s="42">
        <v>27</v>
      </c>
      <c r="O488" s="42" t="s">
        <v>25</v>
      </c>
      <c r="P488" s="43" t="s">
        <v>182</v>
      </c>
      <c r="Q488" s="65">
        <v>1858680490</v>
      </c>
    </row>
    <row r="489" spans="1:17" x14ac:dyDescent="0.25">
      <c r="A489" s="42" t="s">
        <v>83</v>
      </c>
      <c r="B489" s="43" t="s">
        <v>84</v>
      </c>
      <c r="C489" s="44" t="s">
        <v>164</v>
      </c>
      <c r="D489" s="42" t="s">
        <v>29</v>
      </c>
      <c r="E489" s="42" t="s">
        <v>216</v>
      </c>
      <c r="F489" s="42" t="s">
        <v>217</v>
      </c>
      <c r="G489" s="42" t="s">
        <v>219</v>
      </c>
      <c r="H489" s="42"/>
      <c r="I489" s="42"/>
      <c r="J489" s="42"/>
      <c r="K489" s="42"/>
      <c r="L489" s="42"/>
      <c r="M489" s="42" t="s">
        <v>24</v>
      </c>
      <c r="N489" s="42">
        <v>27</v>
      </c>
      <c r="O489" s="42" t="s">
        <v>25</v>
      </c>
      <c r="P489" s="43" t="s">
        <v>165</v>
      </c>
      <c r="Q489" s="65">
        <v>98079774</v>
      </c>
    </row>
    <row r="490" spans="1:17" x14ac:dyDescent="0.25">
      <c r="A490" s="42" t="s">
        <v>83</v>
      </c>
      <c r="B490" s="43" t="s">
        <v>84</v>
      </c>
      <c r="C490" s="44" t="s">
        <v>166</v>
      </c>
      <c r="D490" s="42" t="s">
        <v>29</v>
      </c>
      <c r="E490" s="42" t="s">
        <v>216</v>
      </c>
      <c r="F490" s="42" t="s">
        <v>217</v>
      </c>
      <c r="G490" s="42" t="s">
        <v>220</v>
      </c>
      <c r="H490" s="42"/>
      <c r="I490" s="42"/>
      <c r="J490" s="42"/>
      <c r="K490" s="42"/>
      <c r="L490" s="42"/>
      <c r="M490" s="42" t="s">
        <v>30</v>
      </c>
      <c r="N490" s="42">
        <v>10</v>
      </c>
      <c r="O490" s="42" t="s">
        <v>25</v>
      </c>
      <c r="P490" s="43" t="s">
        <v>167</v>
      </c>
      <c r="Q490" s="65">
        <v>87444489</v>
      </c>
    </row>
    <row r="491" spans="1:17" x14ac:dyDescent="0.25">
      <c r="A491" s="42" t="s">
        <v>83</v>
      </c>
      <c r="B491" s="43" t="s">
        <v>84</v>
      </c>
      <c r="C491" s="44" t="s">
        <v>166</v>
      </c>
      <c r="D491" s="42" t="s">
        <v>29</v>
      </c>
      <c r="E491" s="42" t="s">
        <v>216</v>
      </c>
      <c r="F491" s="42" t="s">
        <v>217</v>
      </c>
      <c r="G491" s="42" t="s">
        <v>220</v>
      </c>
      <c r="H491" s="42"/>
      <c r="I491" s="42"/>
      <c r="J491" s="42"/>
      <c r="K491" s="42"/>
      <c r="L491" s="42"/>
      <c r="M491" s="42" t="s">
        <v>24</v>
      </c>
      <c r="N491" s="42">
        <v>21</v>
      </c>
      <c r="O491" s="42" t="s">
        <v>25</v>
      </c>
      <c r="P491" s="43" t="s">
        <v>167</v>
      </c>
      <c r="Q491" s="65">
        <v>348721918</v>
      </c>
    </row>
    <row r="492" spans="1:17" x14ac:dyDescent="0.25">
      <c r="A492" s="42" t="s">
        <v>83</v>
      </c>
      <c r="B492" s="43" t="s">
        <v>84</v>
      </c>
      <c r="C492" s="44" t="s">
        <v>166</v>
      </c>
      <c r="D492" s="42" t="s">
        <v>29</v>
      </c>
      <c r="E492" s="42" t="s">
        <v>216</v>
      </c>
      <c r="F492" s="42" t="s">
        <v>217</v>
      </c>
      <c r="G492" s="42" t="s">
        <v>220</v>
      </c>
      <c r="H492" s="42"/>
      <c r="I492" s="42"/>
      <c r="J492" s="42"/>
      <c r="K492" s="42"/>
      <c r="L492" s="42"/>
      <c r="M492" s="42" t="s">
        <v>24</v>
      </c>
      <c r="N492" s="42">
        <v>27</v>
      </c>
      <c r="O492" s="42" t="s">
        <v>25</v>
      </c>
      <c r="P492" s="43" t="s">
        <v>167</v>
      </c>
      <c r="Q492" s="65">
        <v>1908958010</v>
      </c>
    </row>
    <row r="493" spans="1:17" x14ac:dyDescent="0.25">
      <c r="A493" s="42" t="s">
        <v>83</v>
      </c>
      <c r="B493" s="43" t="s">
        <v>84</v>
      </c>
      <c r="C493" s="44" t="s">
        <v>183</v>
      </c>
      <c r="D493" s="42" t="s">
        <v>29</v>
      </c>
      <c r="E493" s="42" t="s">
        <v>216</v>
      </c>
      <c r="F493" s="42" t="s">
        <v>217</v>
      </c>
      <c r="G493" s="42" t="s">
        <v>221</v>
      </c>
      <c r="H493" s="42"/>
      <c r="I493" s="42"/>
      <c r="J493" s="42"/>
      <c r="K493" s="42"/>
      <c r="L493" s="42"/>
      <c r="M493" s="42" t="s">
        <v>24</v>
      </c>
      <c r="N493" s="42">
        <v>27</v>
      </c>
      <c r="O493" s="42" t="s">
        <v>25</v>
      </c>
      <c r="P493" s="43" t="s">
        <v>184</v>
      </c>
      <c r="Q493" s="65">
        <v>215017167</v>
      </c>
    </row>
    <row r="494" spans="1:17" x14ac:dyDescent="0.25">
      <c r="A494" s="42" t="s">
        <v>83</v>
      </c>
      <c r="B494" s="43" t="s">
        <v>84</v>
      </c>
      <c r="C494" s="44" t="s">
        <v>185</v>
      </c>
      <c r="D494" s="42" t="s">
        <v>29</v>
      </c>
      <c r="E494" s="42" t="s">
        <v>216</v>
      </c>
      <c r="F494" s="42" t="s">
        <v>217</v>
      </c>
      <c r="G494" s="42" t="s">
        <v>222</v>
      </c>
      <c r="H494" s="42"/>
      <c r="I494" s="42"/>
      <c r="J494" s="42"/>
      <c r="K494" s="42"/>
      <c r="L494" s="42"/>
      <c r="M494" s="42" t="s">
        <v>30</v>
      </c>
      <c r="N494" s="42">
        <v>11</v>
      </c>
      <c r="O494" s="42" t="s">
        <v>25</v>
      </c>
      <c r="P494" s="43" t="s">
        <v>186</v>
      </c>
      <c r="Q494" s="65">
        <v>613200000</v>
      </c>
    </row>
    <row r="495" spans="1:17" x14ac:dyDescent="0.25">
      <c r="A495" s="42" t="s">
        <v>83</v>
      </c>
      <c r="B495" s="43" t="s">
        <v>84</v>
      </c>
      <c r="C495" s="44" t="s">
        <v>185</v>
      </c>
      <c r="D495" s="42" t="s">
        <v>29</v>
      </c>
      <c r="E495" s="42" t="s">
        <v>216</v>
      </c>
      <c r="F495" s="42" t="s">
        <v>217</v>
      </c>
      <c r="G495" s="42" t="s">
        <v>222</v>
      </c>
      <c r="H495" s="42"/>
      <c r="I495" s="42"/>
      <c r="J495" s="42"/>
      <c r="K495" s="42"/>
      <c r="L495" s="42"/>
      <c r="M495" s="42" t="s">
        <v>24</v>
      </c>
      <c r="N495" s="42">
        <v>27</v>
      </c>
      <c r="O495" s="42" t="s">
        <v>25</v>
      </c>
      <c r="P495" s="43" t="s">
        <v>186</v>
      </c>
      <c r="Q495" s="65">
        <v>1796026454</v>
      </c>
    </row>
    <row r="496" spans="1:17" x14ac:dyDescent="0.25">
      <c r="A496" s="42" t="s">
        <v>83</v>
      </c>
      <c r="B496" s="43" t="s">
        <v>84</v>
      </c>
      <c r="C496" s="44" t="s">
        <v>168</v>
      </c>
      <c r="D496" s="42" t="s">
        <v>29</v>
      </c>
      <c r="E496" s="42" t="s">
        <v>216</v>
      </c>
      <c r="F496" s="42" t="s">
        <v>217</v>
      </c>
      <c r="G496" s="42" t="s">
        <v>223</v>
      </c>
      <c r="H496" s="42"/>
      <c r="I496" s="42"/>
      <c r="J496" s="42"/>
      <c r="K496" s="42"/>
      <c r="L496" s="42"/>
      <c r="M496" s="42" t="s">
        <v>30</v>
      </c>
      <c r="N496" s="42">
        <v>10</v>
      </c>
      <c r="O496" s="42" t="s">
        <v>25</v>
      </c>
      <c r="P496" s="43" t="s">
        <v>169</v>
      </c>
      <c r="Q496" s="65">
        <v>37213565234</v>
      </c>
    </row>
    <row r="497" spans="1:17" x14ac:dyDescent="0.25">
      <c r="A497" s="42" t="s">
        <v>83</v>
      </c>
      <c r="B497" s="43" t="s">
        <v>84</v>
      </c>
      <c r="C497" s="44" t="s">
        <v>168</v>
      </c>
      <c r="D497" s="42" t="s">
        <v>29</v>
      </c>
      <c r="E497" s="42" t="s">
        <v>216</v>
      </c>
      <c r="F497" s="42" t="s">
        <v>217</v>
      </c>
      <c r="G497" s="42" t="s">
        <v>223</v>
      </c>
      <c r="H497" s="42"/>
      <c r="I497" s="42"/>
      <c r="J497" s="42"/>
      <c r="K497" s="42"/>
      <c r="L497" s="42"/>
      <c r="M497" s="42" t="s">
        <v>24</v>
      </c>
      <c r="N497" s="42">
        <v>27</v>
      </c>
      <c r="O497" s="42" t="s">
        <v>25</v>
      </c>
      <c r="P497" s="43" t="s">
        <v>169</v>
      </c>
      <c r="Q497" s="65">
        <v>663589637</v>
      </c>
    </row>
    <row r="498" spans="1:17" x14ac:dyDescent="0.25">
      <c r="A498" s="42" t="s">
        <v>83</v>
      </c>
      <c r="B498" s="43" t="s">
        <v>84</v>
      </c>
      <c r="C498" s="44" t="s">
        <v>224</v>
      </c>
      <c r="D498" s="42" t="s">
        <v>29</v>
      </c>
      <c r="E498" s="42" t="s">
        <v>216</v>
      </c>
      <c r="F498" s="42" t="s">
        <v>217</v>
      </c>
      <c r="G498" s="42" t="s">
        <v>225</v>
      </c>
      <c r="H498" s="42" t="s">
        <v>1</v>
      </c>
      <c r="I498" s="42" t="s">
        <v>1</v>
      </c>
      <c r="J498" s="42" t="s">
        <v>1</v>
      </c>
      <c r="K498" s="42" t="s">
        <v>1</v>
      </c>
      <c r="L498" s="42" t="s">
        <v>1</v>
      </c>
      <c r="M498" s="42" t="s">
        <v>24</v>
      </c>
      <c r="N498" s="42">
        <v>27</v>
      </c>
      <c r="O498" s="42" t="s">
        <v>25</v>
      </c>
      <c r="P498" s="43" t="s">
        <v>226</v>
      </c>
      <c r="Q498" s="65">
        <v>3009102660</v>
      </c>
    </row>
    <row r="499" spans="1:17" x14ac:dyDescent="0.25">
      <c r="A499" s="42" t="s">
        <v>83</v>
      </c>
      <c r="B499" s="43" t="s">
        <v>84</v>
      </c>
      <c r="C499" s="44" t="s">
        <v>227</v>
      </c>
      <c r="D499" s="42" t="s">
        <v>29</v>
      </c>
      <c r="E499" s="42" t="s">
        <v>216</v>
      </c>
      <c r="F499" s="42" t="s">
        <v>217</v>
      </c>
      <c r="G499" s="42" t="s">
        <v>228</v>
      </c>
      <c r="H499" s="42" t="s">
        <v>1</v>
      </c>
      <c r="I499" s="42" t="s">
        <v>1</v>
      </c>
      <c r="J499" s="42" t="s">
        <v>1</v>
      </c>
      <c r="K499" s="42" t="s">
        <v>1</v>
      </c>
      <c r="L499" s="42" t="s">
        <v>1</v>
      </c>
      <c r="M499" s="42" t="s">
        <v>24</v>
      </c>
      <c r="N499" s="42">
        <v>27</v>
      </c>
      <c r="O499" s="42" t="s">
        <v>25</v>
      </c>
      <c r="P499" s="43" t="s">
        <v>229</v>
      </c>
      <c r="Q499" s="65">
        <v>1499626410</v>
      </c>
    </row>
    <row r="500" spans="1:17" x14ac:dyDescent="0.25">
      <c r="A500" s="42" t="s">
        <v>83</v>
      </c>
      <c r="B500" s="43" t="s">
        <v>84</v>
      </c>
      <c r="C500" s="44" t="s">
        <v>187</v>
      </c>
      <c r="D500" s="42" t="s">
        <v>29</v>
      </c>
      <c r="E500" s="42" t="s">
        <v>230</v>
      </c>
      <c r="F500" s="42" t="s">
        <v>217</v>
      </c>
      <c r="G500" s="42" t="s">
        <v>231</v>
      </c>
      <c r="H500" s="42"/>
      <c r="I500" s="42"/>
      <c r="J500" s="42"/>
      <c r="K500" s="42"/>
      <c r="L500" s="42"/>
      <c r="M500" s="42" t="s">
        <v>24</v>
      </c>
      <c r="N500" s="42">
        <v>27</v>
      </c>
      <c r="O500" s="42" t="s">
        <v>25</v>
      </c>
      <c r="P500" s="43" t="s">
        <v>188</v>
      </c>
      <c r="Q500" s="65">
        <v>116129730</v>
      </c>
    </row>
    <row r="501" spans="1:17" x14ac:dyDescent="0.25">
      <c r="A501" s="42" t="s">
        <v>83</v>
      </c>
      <c r="B501" s="43" t="s">
        <v>84</v>
      </c>
      <c r="C501" s="44" t="s">
        <v>189</v>
      </c>
      <c r="D501" s="42" t="s">
        <v>29</v>
      </c>
      <c r="E501" s="42" t="s">
        <v>230</v>
      </c>
      <c r="F501" s="42" t="s">
        <v>217</v>
      </c>
      <c r="G501" s="42" t="s">
        <v>232</v>
      </c>
      <c r="H501" s="42"/>
      <c r="I501" s="42"/>
      <c r="J501" s="42"/>
      <c r="K501" s="42"/>
      <c r="L501" s="42"/>
      <c r="M501" s="42" t="s">
        <v>24</v>
      </c>
      <c r="N501" s="42">
        <v>27</v>
      </c>
      <c r="O501" s="42" t="s">
        <v>25</v>
      </c>
      <c r="P501" s="43" t="s">
        <v>190</v>
      </c>
      <c r="Q501" s="65">
        <v>1011285225</v>
      </c>
    </row>
    <row r="502" spans="1:17" x14ac:dyDescent="0.25">
      <c r="A502" s="42" t="s">
        <v>85</v>
      </c>
      <c r="B502" s="43" t="s">
        <v>86</v>
      </c>
      <c r="C502" s="44" t="s">
        <v>245</v>
      </c>
      <c r="D502" s="42" t="s">
        <v>22</v>
      </c>
      <c r="E502" s="42" t="s">
        <v>205</v>
      </c>
      <c r="F502" s="42"/>
      <c r="G502" s="42"/>
      <c r="H502" s="42"/>
      <c r="I502" s="42"/>
      <c r="J502" s="42"/>
      <c r="K502" s="42"/>
      <c r="L502" s="42"/>
      <c r="M502" s="42" t="s">
        <v>24</v>
      </c>
      <c r="N502" s="42">
        <v>27</v>
      </c>
      <c r="O502" s="42" t="s">
        <v>25</v>
      </c>
      <c r="P502" s="43" t="s">
        <v>246</v>
      </c>
      <c r="Q502" s="65">
        <v>60162252</v>
      </c>
    </row>
    <row r="503" spans="1:17" x14ac:dyDescent="0.25">
      <c r="A503" s="42" t="s">
        <v>85</v>
      </c>
      <c r="B503" s="43" t="s">
        <v>86</v>
      </c>
      <c r="C503" s="44" t="s">
        <v>162</v>
      </c>
      <c r="D503" s="42" t="s">
        <v>22</v>
      </c>
      <c r="E503" s="42" t="s">
        <v>215</v>
      </c>
      <c r="F503" s="42" t="s">
        <v>204</v>
      </c>
      <c r="G503" s="42"/>
      <c r="H503" s="42"/>
      <c r="I503" s="42"/>
      <c r="J503" s="42"/>
      <c r="K503" s="42"/>
      <c r="L503" s="42"/>
      <c r="M503" s="42" t="s">
        <v>24</v>
      </c>
      <c r="N503" s="42">
        <v>27</v>
      </c>
      <c r="O503" s="42" t="s">
        <v>25</v>
      </c>
      <c r="P503" s="43" t="s">
        <v>163</v>
      </c>
      <c r="Q503" s="65">
        <v>9343000</v>
      </c>
    </row>
    <row r="504" spans="1:17" x14ac:dyDescent="0.25">
      <c r="A504" s="42" t="s">
        <v>85</v>
      </c>
      <c r="B504" s="43" t="s">
        <v>86</v>
      </c>
      <c r="C504" s="44" t="s">
        <v>181</v>
      </c>
      <c r="D504" s="42" t="s">
        <v>29</v>
      </c>
      <c r="E504" s="42" t="s">
        <v>216</v>
      </c>
      <c r="F504" s="42" t="s">
        <v>217</v>
      </c>
      <c r="G504" s="42" t="s">
        <v>218</v>
      </c>
      <c r="H504" s="42"/>
      <c r="I504" s="42"/>
      <c r="J504" s="42"/>
      <c r="K504" s="42"/>
      <c r="L504" s="42"/>
      <c r="M504" s="42" t="s">
        <v>24</v>
      </c>
      <c r="N504" s="42">
        <v>27</v>
      </c>
      <c r="O504" s="42" t="s">
        <v>25</v>
      </c>
      <c r="P504" s="43" t="s">
        <v>182</v>
      </c>
      <c r="Q504" s="65">
        <v>36853898</v>
      </c>
    </row>
    <row r="505" spans="1:17" x14ac:dyDescent="0.25">
      <c r="A505" s="42" t="s">
        <v>85</v>
      </c>
      <c r="B505" s="43" t="s">
        <v>86</v>
      </c>
      <c r="C505" s="44" t="s">
        <v>164</v>
      </c>
      <c r="D505" s="42" t="s">
        <v>29</v>
      </c>
      <c r="E505" s="42" t="s">
        <v>216</v>
      </c>
      <c r="F505" s="42" t="s">
        <v>217</v>
      </c>
      <c r="G505" s="42" t="s">
        <v>219</v>
      </c>
      <c r="H505" s="42"/>
      <c r="I505" s="42"/>
      <c r="J505" s="42"/>
      <c r="K505" s="42"/>
      <c r="L505" s="42"/>
      <c r="M505" s="42" t="s">
        <v>24</v>
      </c>
      <c r="N505" s="42">
        <v>27</v>
      </c>
      <c r="O505" s="42" t="s">
        <v>25</v>
      </c>
      <c r="P505" s="43" t="s">
        <v>165</v>
      </c>
      <c r="Q505" s="65">
        <v>444137682</v>
      </c>
    </row>
    <row r="506" spans="1:17" x14ac:dyDescent="0.25">
      <c r="A506" s="42" t="s">
        <v>85</v>
      </c>
      <c r="B506" s="43" t="s">
        <v>86</v>
      </c>
      <c r="C506" s="44" t="s">
        <v>166</v>
      </c>
      <c r="D506" s="42" t="s">
        <v>29</v>
      </c>
      <c r="E506" s="42" t="s">
        <v>216</v>
      </c>
      <c r="F506" s="42" t="s">
        <v>217</v>
      </c>
      <c r="G506" s="42" t="s">
        <v>220</v>
      </c>
      <c r="H506" s="42"/>
      <c r="I506" s="42"/>
      <c r="J506" s="42"/>
      <c r="K506" s="42"/>
      <c r="L506" s="42"/>
      <c r="M506" s="42" t="s">
        <v>24</v>
      </c>
      <c r="N506" s="42">
        <v>21</v>
      </c>
      <c r="O506" s="42" t="s">
        <v>25</v>
      </c>
      <c r="P506" s="43" t="s">
        <v>167</v>
      </c>
      <c r="Q506" s="65">
        <v>114556077</v>
      </c>
    </row>
    <row r="507" spans="1:17" x14ac:dyDescent="0.25">
      <c r="A507" s="42" t="s">
        <v>85</v>
      </c>
      <c r="B507" s="43" t="s">
        <v>86</v>
      </c>
      <c r="C507" s="44" t="s">
        <v>166</v>
      </c>
      <c r="D507" s="42" t="s">
        <v>29</v>
      </c>
      <c r="E507" s="42" t="s">
        <v>216</v>
      </c>
      <c r="F507" s="42" t="s">
        <v>217</v>
      </c>
      <c r="G507" s="42" t="s">
        <v>220</v>
      </c>
      <c r="H507" s="42"/>
      <c r="I507" s="42"/>
      <c r="J507" s="42"/>
      <c r="K507" s="42"/>
      <c r="L507" s="42"/>
      <c r="M507" s="42" t="s">
        <v>24</v>
      </c>
      <c r="N507" s="42">
        <v>27</v>
      </c>
      <c r="O507" s="42" t="s">
        <v>25</v>
      </c>
      <c r="P507" s="43" t="s">
        <v>167</v>
      </c>
      <c r="Q507" s="65">
        <v>612432055</v>
      </c>
    </row>
    <row r="508" spans="1:17" x14ac:dyDescent="0.25">
      <c r="A508" s="42" t="s">
        <v>85</v>
      </c>
      <c r="B508" s="43" t="s">
        <v>86</v>
      </c>
      <c r="C508" s="44" t="s">
        <v>183</v>
      </c>
      <c r="D508" s="42" t="s">
        <v>29</v>
      </c>
      <c r="E508" s="42" t="s">
        <v>216</v>
      </c>
      <c r="F508" s="42" t="s">
        <v>217</v>
      </c>
      <c r="G508" s="42" t="s">
        <v>221</v>
      </c>
      <c r="H508" s="42"/>
      <c r="I508" s="42"/>
      <c r="J508" s="42"/>
      <c r="K508" s="42"/>
      <c r="L508" s="42"/>
      <c r="M508" s="42" t="s">
        <v>24</v>
      </c>
      <c r="N508" s="42">
        <v>27</v>
      </c>
      <c r="O508" s="42" t="s">
        <v>25</v>
      </c>
      <c r="P508" s="43" t="s">
        <v>184</v>
      </c>
      <c r="Q508" s="65">
        <v>54127567</v>
      </c>
    </row>
    <row r="509" spans="1:17" x14ac:dyDescent="0.25">
      <c r="A509" s="42" t="s">
        <v>85</v>
      </c>
      <c r="B509" s="43" t="s">
        <v>86</v>
      </c>
      <c r="C509" s="44" t="s">
        <v>185</v>
      </c>
      <c r="D509" s="42" t="s">
        <v>29</v>
      </c>
      <c r="E509" s="42" t="s">
        <v>216</v>
      </c>
      <c r="F509" s="42" t="s">
        <v>217</v>
      </c>
      <c r="G509" s="42" t="s">
        <v>222</v>
      </c>
      <c r="H509" s="42"/>
      <c r="I509" s="42"/>
      <c r="J509" s="42"/>
      <c r="K509" s="42"/>
      <c r="L509" s="42"/>
      <c r="M509" s="42" t="s">
        <v>30</v>
      </c>
      <c r="N509" s="42">
        <v>11</v>
      </c>
      <c r="O509" s="42" t="s">
        <v>25</v>
      </c>
      <c r="P509" s="43" t="s">
        <v>186</v>
      </c>
      <c r="Q509" s="65">
        <v>119900000</v>
      </c>
    </row>
    <row r="510" spans="1:17" x14ac:dyDescent="0.25">
      <c r="A510" s="42" t="s">
        <v>85</v>
      </c>
      <c r="B510" s="43" t="s">
        <v>86</v>
      </c>
      <c r="C510" s="44" t="s">
        <v>185</v>
      </c>
      <c r="D510" s="42" t="s">
        <v>29</v>
      </c>
      <c r="E510" s="42" t="s">
        <v>216</v>
      </c>
      <c r="F510" s="42" t="s">
        <v>217</v>
      </c>
      <c r="G510" s="42" t="s">
        <v>222</v>
      </c>
      <c r="H510" s="42"/>
      <c r="I510" s="42"/>
      <c r="J510" s="42"/>
      <c r="K510" s="42"/>
      <c r="L510" s="42"/>
      <c r="M510" s="42" t="s">
        <v>24</v>
      </c>
      <c r="N510" s="42">
        <v>27</v>
      </c>
      <c r="O510" s="42" t="s">
        <v>25</v>
      </c>
      <c r="P510" s="43" t="s">
        <v>186</v>
      </c>
      <c r="Q510" s="65">
        <v>508061587</v>
      </c>
    </row>
    <row r="511" spans="1:17" x14ac:dyDescent="0.25">
      <c r="A511" s="42" t="s">
        <v>85</v>
      </c>
      <c r="B511" s="43" t="s">
        <v>86</v>
      </c>
      <c r="C511" s="44" t="s">
        <v>168</v>
      </c>
      <c r="D511" s="42" t="s">
        <v>29</v>
      </c>
      <c r="E511" s="42" t="s">
        <v>216</v>
      </c>
      <c r="F511" s="42" t="s">
        <v>217</v>
      </c>
      <c r="G511" s="42" t="s">
        <v>223</v>
      </c>
      <c r="H511" s="42"/>
      <c r="I511" s="42"/>
      <c r="J511" s="42"/>
      <c r="K511" s="42"/>
      <c r="L511" s="42"/>
      <c r="M511" s="42" t="s">
        <v>30</v>
      </c>
      <c r="N511" s="42">
        <v>10</v>
      </c>
      <c r="O511" s="42" t="s">
        <v>25</v>
      </c>
      <c r="P511" s="43" t="s">
        <v>169</v>
      </c>
      <c r="Q511" s="65">
        <v>4995224287</v>
      </c>
    </row>
    <row r="512" spans="1:17" x14ac:dyDescent="0.25">
      <c r="A512" s="42" t="s">
        <v>85</v>
      </c>
      <c r="B512" s="43" t="s">
        <v>86</v>
      </c>
      <c r="C512" s="44" t="s">
        <v>168</v>
      </c>
      <c r="D512" s="42" t="s">
        <v>29</v>
      </c>
      <c r="E512" s="42" t="s">
        <v>216</v>
      </c>
      <c r="F512" s="42" t="s">
        <v>217</v>
      </c>
      <c r="G512" s="42" t="s">
        <v>223</v>
      </c>
      <c r="H512" s="42"/>
      <c r="I512" s="42"/>
      <c r="J512" s="42"/>
      <c r="K512" s="42"/>
      <c r="L512" s="42"/>
      <c r="M512" s="42" t="s">
        <v>30</v>
      </c>
      <c r="N512" s="42">
        <v>11</v>
      </c>
      <c r="O512" s="42" t="s">
        <v>25</v>
      </c>
      <c r="P512" s="43" t="s">
        <v>169</v>
      </c>
      <c r="Q512" s="65">
        <v>53879925</v>
      </c>
    </row>
    <row r="513" spans="1:17" x14ac:dyDescent="0.25">
      <c r="A513" s="42" t="s">
        <v>85</v>
      </c>
      <c r="B513" s="43" t="s">
        <v>86</v>
      </c>
      <c r="C513" s="44" t="s">
        <v>168</v>
      </c>
      <c r="D513" s="42" t="s">
        <v>29</v>
      </c>
      <c r="E513" s="42" t="s">
        <v>216</v>
      </c>
      <c r="F513" s="42" t="s">
        <v>217</v>
      </c>
      <c r="G513" s="42" t="s">
        <v>223</v>
      </c>
      <c r="H513" s="42"/>
      <c r="I513" s="42"/>
      <c r="J513" s="42"/>
      <c r="K513" s="42"/>
      <c r="L513" s="42"/>
      <c r="M513" s="42" t="s">
        <v>24</v>
      </c>
      <c r="N513" s="42">
        <v>27</v>
      </c>
      <c r="O513" s="42" t="s">
        <v>25</v>
      </c>
      <c r="P513" s="43" t="s">
        <v>169</v>
      </c>
      <c r="Q513" s="65">
        <v>248745166</v>
      </c>
    </row>
    <row r="514" spans="1:17" x14ac:dyDescent="0.25">
      <c r="A514" s="42" t="s">
        <v>85</v>
      </c>
      <c r="B514" s="43" t="s">
        <v>86</v>
      </c>
      <c r="C514" s="44" t="s">
        <v>224</v>
      </c>
      <c r="D514" s="42" t="s">
        <v>29</v>
      </c>
      <c r="E514" s="42" t="s">
        <v>216</v>
      </c>
      <c r="F514" s="42" t="s">
        <v>217</v>
      </c>
      <c r="G514" s="42" t="s">
        <v>225</v>
      </c>
      <c r="H514" s="42" t="s">
        <v>1</v>
      </c>
      <c r="I514" s="42" t="s">
        <v>1</v>
      </c>
      <c r="J514" s="42" t="s">
        <v>1</v>
      </c>
      <c r="K514" s="42" t="s">
        <v>1</v>
      </c>
      <c r="L514" s="42" t="s">
        <v>1</v>
      </c>
      <c r="M514" s="42" t="s">
        <v>24</v>
      </c>
      <c r="N514" s="42">
        <v>27</v>
      </c>
      <c r="O514" s="42" t="s">
        <v>25</v>
      </c>
      <c r="P514" s="43" t="s">
        <v>226</v>
      </c>
      <c r="Q514" s="65">
        <v>2093422710</v>
      </c>
    </row>
    <row r="515" spans="1:17" x14ac:dyDescent="0.25">
      <c r="A515" s="42" t="s">
        <v>85</v>
      </c>
      <c r="B515" s="43" t="s">
        <v>86</v>
      </c>
      <c r="C515" s="44" t="s">
        <v>227</v>
      </c>
      <c r="D515" s="42" t="s">
        <v>29</v>
      </c>
      <c r="E515" s="42" t="s">
        <v>216</v>
      </c>
      <c r="F515" s="42" t="s">
        <v>217</v>
      </c>
      <c r="G515" s="42" t="s">
        <v>228</v>
      </c>
      <c r="H515" s="42" t="s">
        <v>1</v>
      </c>
      <c r="I515" s="42" t="s">
        <v>1</v>
      </c>
      <c r="J515" s="42" t="s">
        <v>1</v>
      </c>
      <c r="K515" s="42" t="s">
        <v>1</v>
      </c>
      <c r="L515" s="42" t="s">
        <v>1</v>
      </c>
      <c r="M515" s="42" t="s">
        <v>24</v>
      </c>
      <c r="N515" s="42">
        <v>27</v>
      </c>
      <c r="O515" s="42" t="s">
        <v>25</v>
      </c>
      <c r="P515" s="43" t="s">
        <v>229</v>
      </c>
      <c r="Q515" s="65">
        <v>2064606325</v>
      </c>
    </row>
    <row r="516" spans="1:17" x14ac:dyDescent="0.25">
      <c r="A516" s="42" t="s">
        <v>85</v>
      </c>
      <c r="B516" s="43" t="s">
        <v>86</v>
      </c>
      <c r="C516" s="44" t="s">
        <v>187</v>
      </c>
      <c r="D516" s="42" t="s">
        <v>29</v>
      </c>
      <c r="E516" s="42" t="s">
        <v>230</v>
      </c>
      <c r="F516" s="42" t="s">
        <v>217</v>
      </c>
      <c r="G516" s="42" t="s">
        <v>231</v>
      </c>
      <c r="H516" s="42"/>
      <c r="I516" s="42"/>
      <c r="J516" s="42"/>
      <c r="K516" s="42"/>
      <c r="L516" s="42"/>
      <c r="M516" s="42" t="s">
        <v>24</v>
      </c>
      <c r="N516" s="42">
        <v>27</v>
      </c>
      <c r="O516" s="42" t="s">
        <v>25</v>
      </c>
      <c r="P516" s="43" t="s">
        <v>188</v>
      </c>
      <c r="Q516" s="65">
        <v>58045810</v>
      </c>
    </row>
    <row r="517" spans="1:17" x14ac:dyDescent="0.25">
      <c r="A517" s="42" t="s">
        <v>85</v>
      </c>
      <c r="B517" s="43" t="s">
        <v>86</v>
      </c>
      <c r="C517" s="44" t="s">
        <v>189</v>
      </c>
      <c r="D517" s="42" t="s">
        <v>29</v>
      </c>
      <c r="E517" s="42" t="s">
        <v>230</v>
      </c>
      <c r="F517" s="42" t="s">
        <v>217</v>
      </c>
      <c r="G517" s="42" t="s">
        <v>232</v>
      </c>
      <c r="H517" s="42"/>
      <c r="I517" s="42"/>
      <c r="J517" s="42"/>
      <c r="K517" s="42"/>
      <c r="L517" s="42"/>
      <c r="M517" s="42" t="s">
        <v>24</v>
      </c>
      <c r="N517" s="42">
        <v>27</v>
      </c>
      <c r="O517" s="42" t="s">
        <v>25</v>
      </c>
      <c r="P517" s="43" t="s">
        <v>190</v>
      </c>
      <c r="Q517" s="65">
        <v>651273702</v>
      </c>
    </row>
    <row r="518" spans="1:17" x14ac:dyDescent="0.25">
      <c r="A518" s="42" t="s">
        <v>87</v>
      </c>
      <c r="B518" s="43" t="s">
        <v>88</v>
      </c>
      <c r="C518" s="44" t="s">
        <v>245</v>
      </c>
      <c r="D518" s="42" t="s">
        <v>22</v>
      </c>
      <c r="E518" s="42" t="s">
        <v>205</v>
      </c>
      <c r="F518" s="42"/>
      <c r="G518" s="42"/>
      <c r="H518" s="42"/>
      <c r="I518" s="42"/>
      <c r="J518" s="42"/>
      <c r="K518" s="42"/>
      <c r="L518" s="42"/>
      <c r="M518" s="42" t="s">
        <v>24</v>
      </c>
      <c r="N518" s="42">
        <v>27</v>
      </c>
      <c r="O518" s="42" t="s">
        <v>25</v>
      </c>
      <c r="P518" s="43" t="s">
        <v>246</v>
      </c>
      <c r="Q518" s="65">
        <v>171527347</v>
      </c>
    </row>
    <row r="519" spans="1:17" x14ac:dyDescent="0.25">
      <c r="A519" s="42" t="s">
        <v>87</v>
      </c>
      <c r="B519" s="43" t="s">
        <v>88</v>
      </c>
      <c r="C519" s="44" t="s">
        <v>162</v>
      </c>
      <c r="D519" s="42" t="s">
        <v>22</v>
      </c>
      <c r="E519" s="42" t="s">
        <v>215</v>
      </c>
      <c r="F519" s="42" t="s">
        <v>204</v>
      </c>
      <c r="G519" s="42"/>
      <c r="H519" s="42"/>
      <c r="I519" s="42"/>
      <c r="J519" s="42"/>
      <c r="K519" s="42"/>
      <c r="L519" s="42"/>
      <c r="M519" s="42" t="s">
        <v>24</v>
      </c>
      <c r="N519" s="42">
        <v>27</v>
      </c>
      <c r="O519" s="42" t="s">
        <v>25</v>
      </c>
      <c r="P519" s="43" t="s">
        <v>163</v>
      </c>
      <c r="Q519" s="65">
        <v>9482000</v>
      </c>
    </row>
    <row r="520" spans="1:17" x14ac:dyDescent="0.25">
      <c r="A520" s="42" t="s">
        <v>87</v>
      </c>
      <c r="B520" s="43" t="s">
        <v>88</v>
      </c>
      <c r="C520" s="44" t="s">
        <v>181</v>
      </c>
      <c r="D520" s="42" t="s">
        <v>29</v>
      </c>
      <c r="E520" s="42" t="s">
        <v>216</v>
      </c>
      <c r="F520" s="42" t="s">
        <v>217</v>
      </c>
      <c r="G520" s="42" t="s">
        <v>218</v>
      </c>
      <c r="H520" s="42"/>
      <c r="I520" s="42"/>
      <c r="J520" s="42"/>
      <c r="K520" s="42"/>
      <c r="L520" s="42"/>
      <c r="M520" s="42" t="s">
        <v>24</v>
      </c>
      <c r="N520" s="42">
        <v>27</v>
      </c>
      <c r="O520" s="42" t="s">
        <v>25</v>
      </c>
      <c r="P520" s="43" t="s">
        <v>182</v>
      </c>
      <c r="Q520" s="65">
        <v>1852486399</v>
      </c>
    </row>
    <row r="521" spans="1:17" x14ac:dyDescent="0.25">
      <c r="A521" s="42" t="s">
        <v>87</v>
      </c>
      <c r="B521" s="43" t="s">
        <v>88</v>
      </c>
      <c r="C521" s="44" t="s">
        <v>164</v>
      </c>
      <c r="D521" s="42" t="s">
        <v>29</v>
      </c>
      <c r="E521" s="42" t="s">
        <v>216</v>
      </c>
      <c r="F521" s="42" t="s">
        <v>217</v>
      </c>
      <c r="G521" s="42" t="s">
        <v>219</v>
      </c>
      <c r="H521" s="42"/>
      <c r="I521" s="42"/>
      <c r="J521" s="42"/>
      <c r="K521" s="42"/>
      <c r="L521" s="42"/>
      <c r="M521" s="42" t="s">
        <v>24</v>
      </c>
      <c r="N521" s="42">
        <v>27</v>
      </c>
      <c r="O521" s="42" t="s">
        <v>25</v>
      </c>
      <c r="P521" s="43" t="s">
        <v>165</v>
      </c>
      <c r="Q521" s="65">
        <v>682549858</v>
      </c>
    </row>
    <row r="522" spans="1:17" x14ac:dyDescent="0.25">
      <c r="A522" s="42" t="s">
        <v>87</v>
      </c>
      <c r="B522" s="43" t="s">
        <v>88</v>
      </c>
      <c r="C522" s="44" t="s">
        <v>166</v>
      </c>
      <c r="D522" s="42" t="s">
        <v>29</v>
      </c>
      <c r="E522" s="42" t="s">
        <v>216</v>
      </c>
      <c r="F522" s="42" t="s">
        <v>217</v>
      </c>
      <c r="G522" s="42" t="s">
        <v>220</v>
      </c>
      <c r="H522" s="42"/>
      <c r="I522" s="42"/>
      <c r="J522" s="42"/>
      <c r="K522" s="42"/>
      <c r="L522" s="42"/>
      <c r="M522" s="42" t="s">
        <v>30</v>
      </c>
      <c r="N522" s="42">
        <v>10</v>
      </c>
      <c r="O522" s="42" t="s">
        <v>25</v>
      </c>
      <c r="P522" s="43" t="s">
        <v>167</v>
      </c>
      <c r="Q522" s="65">
        <v>4602342</v>
      </c>
    </row>
    <row r="523" spans="1:17" x14ac:dyDescent="0.25">
      <c r="A523" s="42" t="s">
        <v>87</v>
      </c>
      <c r="B523" s="43" t="s">
        <v>88</v>
      </c>
      <c r="C523" s="44" t="s">
        <v>166</v>
      </c>
      <c r="D523" s="42" t="s">
        <v>29</v>
      </c>
      <c r="E523" s="42" t="s">
        <v>216</v>
      </c>
      <c r="F523" s="42" t="s">
        <v>217</v>
      </c>
      <c r="G523" s="42" t="s">
        <v>220</v>
      </c>
      <c r="H523" s="42"/>
      <c r="I523" s="42"/>
      <c r="J523" s="42"/>
      <c r="K523" s="42"/>
      <c r="L523" s="42"/>
      <c r="M523" s="42" t="s">
        <v>30</v>
      </c>
      <c r="N523" s="42">
        <v>11</v>
      </c>
      <c r="O523" s="42" t="s">
        <v>25</v>
      </c>
      <c r="P523" s="43" t="s">
        <v>167</v>
      </c>
      <c r="Q523" s="65">
        <v>70183634</v>
      </c>
    </row>
    <row r="524" spans="1:17" x14ac:dyDescent="0.25">
      <c r="A524" s="42" t="s">
        <v>87</v>
      </c>
      <c r="B524" s="43" t="s">
        <v>88</v>
      </c>
      <c r="C524" s="44" t="s">
        <v>166</v>
      </c>
      <c r="D524" s="42" t="s">
        <v>29</v>
      </c>
      <c r="E524" s="42" t="s">
        <v>216</v>
      </c>
      <c r="F524" s="42" t="s">
        <v>217</v>
      </c>
      <c r="G524" s="42" t="s">
        <v>220</v>
      </c>
      <c r="H524" s="42"/>
      <c r="I524" s="42"/>
      <c r="J524" s="42"/>
      <c r="K524" s="42"/>
      <c r="L524" s="42"/>
      <c r="M524" s="42" t="s">
        <v>24</v>
      </c>
      <c r="N524" s="42">
        <v>21</v>
      </c>
      <c r="O524" s="42" t="s">
        <v>25</v>
      </c>
      <c r="P524" s="43" t="s">
        <v>167</v>
      </c>
      <c r="Q524" s="65">
        <v>72598103</v>
      </c>
    </row>
    <row r="525" spans="1:17" x14ac:dyDescent="0.25">
      <c r="A525" s="42" t="s">
        <v>87</v>
      </c>
      <c r="B525" s="43" t="s">
        <v>88</v>
      </c>
      <c r="C525" s="44" t="s">
        <v>166</v>
      </c>
      <c r="D525" s="42" t="s">
        <v>29</v>
      </c>
      <c r="E525" s="42" t="s">
        <v>216</v>
      </c>
      <c r="F525" s="42" t="s">
        <v>217</v>
      </c>
      <c r="G525" s="42" t="s">
        <v>220</v>
      </c>
      <c r="H525" s="42"/>
      <c r="I525" s="42"/>
      <c r="J525" s="42"/>
      <c r="K525" s="42"/>
      <c r="L525" s="42"/>
      <c r="M525" s="42" t="s">
        <v>24</v>
      </c>
      <c r="N525" s="42">
        <v>27</v>
      </c>
      <c r="O525" s="42" t="s">
        <v>25</v>
      </c>
      <c r="P525" s="43" t="s">
        <v>167</v>
      </c>
      <c r="Q525" s="65">
        <v>1031330864</v>
      </c>
    </row>
    <row r="526" spans="1:17" x14ac:dyDescent="0.25">
      <c r="A526" s="42" t="s">
        <v>87</v>
      </c>
      <c r="B526" s="43" t="s">
        <v>88</v>
      </c>
      <c r="C526" s="44" t="s">
        <v>183</v>
      </c>
      <c r="D526" s="42" t="s">
        <v>29</v>
      </c>
      <c r="E526" s="42" t="s">
        <v>216</v>
      </c>
      <c r="F526" s="42" t="s">
        <v>217</v>
      </c>
      <c r="G526" s="42" t="s">
        <v>221</v>
      </c>
      <c r="H526" s="42"/>
      <c r="I526" s="42"/>
      <c r="J526" s="42"/>
      <c r="K526" s="42"/>
      <c r="L526" s="42"/>
      <c r="M526" s="42" t="s">
        <v>24</v>
      </c>
      <c r="N526" s="42">
        <v>27</v>
      </c>
      <c r="O526" s="42" t="s">
        <v>25</v>
      </c>
      <c r="P526" s="43" t="s">
        <v>184</v>
      </c>
      <c r="Q526" s="65">
        <v>53127567</v>
      </c>
    </row>
    <row r="527" spans="1:17" x14ac:dyDescent="0.25">
      <c r="A527" s="42" t="s">
        <v>87</v>
      </c>
      <c r="B527" s="43" t="s">
        <v>88</v>
      </c>
      <c r="C527" s="44" t="s">
        <v>185</v>
      </c>
      <c r="D527" s="42" t="s">
        <v>29</v>
      </c>
      <c r="E527" s="42" t="s">
        <v>216</v>
      </c>
      <c r="F527" s="42" t="s">
        <v>217</v>
      </c>
      <c r="G527" s="42" t="s">
        <v>222</v>
      </c>
      <c r="H527" s="42"/>
      <c r="I527" s="42"/>
      <c r="J527" s="42"/>
      <c r="K527" s="42"/>
      <c r="L527" s="42"/>
      <c r="M527" s="42" t="s">
        <v>30</v>
      </c>
      <c r="N527" s="42">
        <v>11</v>
      </c>
      <c r="O527" s="42" t="s">
        <v>25</v>
      </c>
      <c r="P527" s="43" t="s">
        <v>186</v>
      </c>
      <c r="Q527" s="65">
        <v>220000000</v>
      </c>
    </row>
    <row r="528" spans="1:17" x14ac:dyDescent="0.25">
      <c r="A528" s="42" t="s">
        <v>87</v>
      </c>
      <c r="B528" s="43" t="s">
        <v>88</v>
      </c>
      <c r="C528" s="44" t="s">
        <v>185</v>
      </c>
      <c r="D528" s="42" t="s">
        <v>29</v>
      </c>
      <c r="E528" s="42" t="s">
        <v>216</v>
      </c>
      <c r="F528" s="42" t="s">
        <v>217</v>
      </c>
      <c r="G528" s="42" t="s">
        <v>222</v>
      </c>
      <c r="H528" s="42"/>
      <c r="I528" s="42"/>
      <c r="J528" s="42"/>
      <c r="K528" s="42"/>
      <c r="L528" s="42"/>
      <c r="M528" s="42" t="s">
        <v>24</v>
      </c>
      <c r="N528" s="42">
        <v>27</v>
      </c>
      <c r="O528" s="42" t="s">
        <v>25</v>
      </c>
      <c r="P528" s="43" t="s">
        <v>186</v>
      </c>
      <c r="Q528" s="65">
        <v>485836265</v>
      </c>
    </row>
    <row r="529" spans="1:17" x14ac:dyDescent="0.25">
      <c r="A529" s="42" t="s">
        <v>87</v>
      </c>
      <c r="B529" s="43" t="s">
        <v>88</v>
      </c>
      <c r="C529" s="44" t="s">
        <v>168</v>
      </c>
      <c r="D529" s="42" t="s">
        <v>29</v>
      </c>
      <c r="E529" s="42" t="s">
        <v>216</v>
      </c>
      <c r="F529" s="42" t="s">
        <v>217</v>
      </c>
      <c r="G529" s="42" t="s">
        <v>223</v>
      </c>
      <c r="H529" s="42"/>
      <c r="I529" s="42"/>
      <c r="J529" s="42"/>
      <c r="K529" s="42"/>
      <c r="L529" s="42"/>
      <c r="M529" s="42" t="s">
        <v>30</v>
      </c>
      <c r="N529" s="42">
        <v>10</v>
      </c>
      <c r="O529" s="42" t="s">
        <v>25</v>
      </c>
      <c r="P529" s="43" t="s">
        <v>169</v>
      </c>
      <c r="Q529" s="65">
        <v>13691676459</v>
      </c>
    </row>
    <row r="530" spans="1:17" x14ac:dyDescent="0.25">
      <c r="A530" s="42" t="s">
        <v>87</v>
      </c>
      <c r="B530" s="43" t="s">
        <v>88</v>
      </c>
      <c r="C530" s="44" t="s">
        <v>168</v>
      </c>
      <c r="D530" s="42" t="s">
        <v>29</v>
      </c>
      <c r="E530" s="42" t="s">
        <v>216</v>
      </c>
      <c r="F530" s="42" t="s">
        <v>217</v>
      </c>
      <c r="G530" s="42" t="s">
        <v>223</v>
      </c>
      <c r="H530" s="42"/>
      <c r="I530" s="42"/>
      <c r="J530" s="42"/>
      <c r="K530" s="42"/>
      <c r="L530" s="42"/>
      <c r="M530" s="42" t="s">
        <v>30</v>
      </c>
      <c r="N530" s="42">
        <v>11</v>
      </c>
      <c r="O530" s="42" t="s">
        <v>25</v>
      </c>
      <c r="P530" s="43" t="s">
        <v>169</v>
      </c>
      <c r="Q530" s="65">
        <v>70183634</v>
      </c>
    </row>
    <row r="531" spans="1:17" x14ac:dyDescent="0.25">
      <c r="A531" s="42" t="s">
        <v>87</v>
      </c>
      <c r="B531" s="43" t="s">
        <v>88</v>
      </c>
      <c r="C531" s="44" t="s">
        <v>168</v>
      </c>
      <c r="D531" s="42" t="s">
        <v>29</v>
      </c>
      <c r="E531" s="42" t="s">
        <v>216</v>
      </c>
      <c r="F531" s="42" t="s">
        <v>217</v>
      </c>
      <c r="G531" s="42" t="s">
        <v>223</v>
      </c>
      <c r="H531" s="42"/>
      <c r="I531" s="42"/>
      <c r="J531" s="42"/>
      <c r="K531" s="42"/>
      <c r="L531" s="42"/>
      <c r="M531" s="42" t="s">
        <v>24</v>
      </c>
      <c r="N531" s="42">
        <v>27</v>
      </c>
      <c r="O531" s="42" t="s">
        <v>25</v>
      </c>
      <c r="P531" s="43" t="s">
        <v>169</v>
      </c>
      <c r="Q531" s="65">
        <v>381738766</v>
      </c>
    </row>
    <row r="532" spans="1:17" x14ac:dyDescent="0.25">
      <c r="A532" s="42" t="s">
        <v>87</v>
      </c>
      <c r="B532" s="43" t="s">
        <v>88</v>
      </c>
      <c r="C532" s="44" t="s">
        <v>224</v>
      </c>
      <c r="D532" s="42" t="s">
        <v>29</v>
      </c>
      <c r="E532" s="42" t="s">
        <v>216</v>
      </c>
      <c r="F532" s="42" t="s">
        <v>217</v>
      </c>
      <c r="G532" s="42" t="s">
        <v>225</v>
      </c>
      <c r="H532" s="42" t="s">
        <v>1</v>
      </c>
      <c r="I532" s="42" t="s">
        <v>1</v>
      </c>
      <c r="J532" s="42" t="s">
        <v>1</v>
      </c>
      <c r="K532" s="42" t="s">
        <v>1</v>
      </c>
      <c r="L532" s="42" t="s">
        <v>1</v>
      </c>
      <c r="M532" s="42" t="s">
        <v>24</v>
      </c>
      <c r="N532" s="42">
        <v>27</v>
      </c>
      <c r="O532" s="42" t="s">
        <v>25</v>
      </c>
      <c r="P532" s="43" t="s">
        <v>226</v>
      </c>
      <c r="Q532" s="65">
        <v>1570163955</v>
      </c>
    </row>
    <row r="533" spans="1:17" x14ac:dyDescent="0.25">
      <c r="A533" s="42" t="s">
        <v>87</v>
      </c>
      <c r="B533" s="43" t="s">
        <v>88</v>
      </c>
      <c r="C533" s="44" t="s">
        <v>227</v>
      </c>
      <c r="D533" s="42" t="s">
        <v>29</v>
      </c>
      <c r="E533" s="42" t="s">
        <v>216</v>
      </c>
      <c r="F533" s="42" t="s">
        <v>217</v>
      </c>
      <c r="G533" s="42" t="s">
        <v>228</v>
      </c>
      <c r="H533" s="42" t="s">
        <v>1</v>
      </c>
      <c r="I533" s="42" t="s">
        <v>1</v>
      </c>
      <c r="J533" s="42" t="s">
        <v>1</v>
      </c>
      <c r="K533" s="42" t="s">
        <v>1</v>
      </c>
      <c r="L533" s="42" t="s">
        <v>1</v>
      </c>
      <c r="M533" s="42" t="s">
        <v>24</v>
      </c>
      <c r="N533" s="42">
        <v>27</v>
      </c>
      <c r="O533" s="42" t="s">
        <v>25</v>
      </c>
      <c r="P533" s="43" t="s">
        <v>229</v>
      </c>
      <c r="Q533" s="65">
        <v>1366502900</v>
      </c>
    </row>
    <row r="534" spans="1:17" x14ac:dyDescent="0.25">
      <c r="A534" s="42" t="s">
        <v>87</v>
      </c>
      <c r="B534" s="43" t="s">
        <v>88</v>
      </c>
      <c r="C534" s="44" t="s">
        <v>187</v>
      </c>
      <c r="D534" s="42" t="s">
        <v>29</v>
      </c>
      <c r="E534" s="42" t="s">
        <v>230</v>
      </c>
      <c r="F534" s="42" t="s">
        <v>217</v>
      </c>
      <c r="G534" s="42" t="s">
        <v>231</v>
      </c>
      <c r="H534" s="42"/>
      <c r="I534" s="42"/>
      <c r="J534" s="42"/>
      <c r="K534" s="42"/>
      <c r="L534" s="42"/>
      <c r="M534" s="42" t="s">
        <v>24</v>
      </c>
      <c r="N534" s="42">
        <v>27</v>
      </c>
      <c r="O534" s="42" t="s">
        <v>25</v>
      </c>
      <c r="P534" s="43" t="s">
        <v>188</v>
      </c>
      <c r="Q534" s="65">
        <v>56754190</v>
      </c>
    </row>
    <row r="535" spans="1:17" x14ac:dyDescent="0.25">
      <c r="A535" s="42" t="s">
        <v>87</v>
      </c>
      <c r="B535" s="43" t="s">
        <v>88</v>
      </c>
      <c r="C535" s="44" t="s">
        <v>189</v>
      </c>
      <c r="D535" s="42" t="s">
        <v>29</v>
      </c>
      <c r="E535" s="42" t="s">
        <v>230</v>
      </c>
      <c r="F535" s="42" t="s">
        <v>217</v>
      </c>
      <c r="G535" s="42" t="s">
        <v>232</v>
      </c>
      <c r="H535" s="42"/>
      <c r="I535" s="42"/>
      <c r="J535" s="42"/>
      <c r="K535" s="42"/>
      <c r="L535" s="42"/>
      <c r="M535" s="42" t="s">
        <v>24</v>
      </c>
      <c r="N535" s="42">
        <v>27</v>
      </c>
      <c r="O535" s="42" t="s">
        <v>25</v>
      </c>
      <c r="P535" s="43" t="s">
        <v>190</v>
      </c>
      <c r="Q535" s="65">
        <v>801503453</v>
      </c>
    </row>
    <row r="536" spans="1:17" x14ac:dyDescent="0.25">
      <c r="A536" s="42" t="s">
        <v>89</v>
      </c>
      <c r="B536" s="43" t="s">
        <v>90</v>
      </c>
      <c r="C536" s="44" t="s">
        <v>245</v>
      </c>
      <c r="D536" s="42" t="s">
        <v>22</v>
      </c>
      <c r="E536" s="42" t="s">
        <v>205</v>
      </c>
      <c r="F536" s="42"/>
      <c r="G536" s="42"/>
      <c r="H536" s="42"/>
      <c r="I536" s="42"/>
      <c r="J536" s="42"/>
      <c r="K536" s="42"/>
      <c r="L536" s="42"/>
      <c r="M536" s="42" t="s">
        <v>24</v>
      </c>
      <c r="N536" s="42">
        <v>27</v>
      </c>
      <c r="O536" s="42" t="s">
        <v>25</v>
      </c>
      <c r="P536" s="43" t="s">
        <v>246</v>
      </c>
      <c r="Q536" s="65">
        <v>97418127</v>
      </c>
    </row>
    <row r="537" spans="1:17" x14ac:dyDescent="0.25">
      <c r="A537" s="42" t="s">
        <v>89</v>
      </c>
      <c r="B537" s="43" t="s">
        <v>90</v>
      </c>
      <c r="C537" s="44" t="s">
        <v>162</v>
      </c>
      <c r="D537" s="42" t="s">
        <v>22</v>
      </c>
      <c r="E537" s="42" t="s">
        <v>215</v>
      </c>
      <c r="F537" s="42" t="s">
        <v>204</v>
      </c>
      <c r="G537" s="42"/>
      <c r="H537" s="42"/>
      <c r="I537" s="42"/>
      <c r="J537" s="42"/>
      <c r="K537" s="42"/>
      <c r="L537" s="42"/>
      <c r="M537" s="42" t="s">
        <v>24</v>
      </c>
      <c r="N537" s="42">
        <v>27</v>
      </c>
      <c r="O537" s="42" t="s">
        <v>25</v>
      </c>
      <c r="P537" s="43" t="s">
        <v>163</v>
      </c>
      <c r="Q537" s="65">
        <v>2093000</v>
      </c>
    </row>
    <row r="538" spans="1:17" x14ac:dyDescent="0.25">
      <c r="A538" s="42" t="s">
        <v>89</v>
      </c>
      <c r="B538" s="43" t="s">
        <v>90</v>
      </c>
      <c r="C538" s="44" t="s">
        <v>181</v>
      </c>
      <c r="D538" s="42" t="s">
        <v>29</v>
      </c>
      <c r="E538" s="42" t="s">
        <v>216</v>
      </c>
      <c r="F538" s="42" t="s">
        <v>217</v>
      </c>
      <c r="G538" s="42" t="s">
        <v>218</v>
      </c>
      <c r="H538" s="42"/>
      <c r="I538" s="42"/>
      <c r="J538" s="42"/>
      <c r="K538" s="42"/>
      <c r="L538" s="42"/>
      <c r="M538" s="42" t="s">
        <v>24</v>
      </c>
      <c r="N538" s="42">
        <v>27</v>
      </c>
      <c r="O538" s="42" t="s">
        <v>25</v>
      </c>
      <c r="P538" s="43" t="s">
        <v>182</v>
      </c>
      <c r="Q538" s="65">
        <v>1084627047</v>
      </c>
    </row>
    <row r="539" spans="1:17" x14ac:dyDescent="0.25">
      <c r="A539" s="42" t="s">
        <v>89</v>
      </c>
      <c r="B539" s="43" t="s">
        <v>90</v>
      </c>
      <c r="C539" s="44" t="s">
        <v>164</v>
      </c>
      <c r="D539" s="42" t="s">
        <v>29</v>
      </c>
      <c r="E539" s="42" t="s">
        <v>216</v>
      </c>
      <c r="F539" s="42" t="s">
        <v>217</v>
      </c>
      <c r="G539" s="42" t="s">
        <v>219</v>
      </c>
      <c r="H539" s="42"/>
      <c r="I539" s="42"/>
      <c r="J539" s="42"/>
      <c r="K539" s="42"/>
      <c r="L539" s="42"/>
      <c r="M539" s="42" t="s">
        <v>24</v>
      </c>
      <c r="N539" s="42">
        <v>27</v>
      </c>
      <c r="O539" s="42" t="s">
        <v>25</v>
      </c>
      <c r="P539" s="43" t="s">
        <v>165</v>
      </c>
      <c r="Q539" s="65">
        <v>4904120</v>
      </c>
    </row>
    <row r="540" spans="1:17" x14ac:dyDescent="0.25">
      <c r="A540" s="42" t="s">
        <v>89</v>
      </c>
      <c r="B540" s="43" t="s">
        <v>90</v>
      </c>
      <c r="C540" s="44" t="s">
        <v>166</v>
      </c>
      <c r="D540" s="42" t="s">
        <v>29</v>
      </c>
      <c r="E540" s="42" t="s">
        <v>216</v>
      </c>
      <c r="F540" s="42" t="s">
        <v>217</v>
      </c>
      <c r="G540" s="42" t="s">
        <v>220</v>
      </c>
      <c r="H540" s="42"/>
      <c r="I540" s="42"/>
      <c r="J540" s="42"/>
      <c r="K540" s="42"/>
      <c r="L540" s="42"/>
      <c r="M540" s="42" t="s">
        <v>24</v>
      </c>
      <c r="N540" s="42">
        <v>21</v>
      </c>
      <c r="O540" s="42" t="s">
        <v>25</v>
      </c>
      <c r="P540" s="43" t="s">
        <v>167</v>
      </c>
      <c r="Q540" s="65">
        <v>24328563</v>
      </c>
    </row>
    <row r="541" spans="1:17" x14ac:dyDescent="0.25">
      <c r="A541" s="42" t="s">
        <v>89</v>
      </c>
      <c r="B541" s="43" t="s">
        <v>90</v>
      </c>
      <c r="C541" s="44" t="s">
        <v>166</v>
      </c>
      <c r="D541" s="42" t="s">
        <v>29</v>
      </c>
      <c r="E541" s="42" t="s">
        <v>216</v>
      </c>
      <c r="F541" s="42" t="s">
        <v>217</v>
      </c>
      <c r="G541" s="42" t="s">
        <v>220</v>
      </c>
      <c r="H541" s="42"/>
      <c r="I541" s="42"/>
      <c r="J541" s="42"/>
      <c r="K541" s="42"/>
      <c r="L541" s="42"/>
      <c r="M541" s="42" t="s">
        <v>24</v>
      </c>
      <c r="N541" s="42">
        <v>27</v>
      </c>
      <c r="O541" s="42" t="s">
        <v>25</v>
      </c>
      <c r="P541" s="43" t="s">
        <v>167</v>
      </c>
      <c r="Q541" s="65">
        <v>478554148</v>
      </c>
    </row>
    <row r="542" spans="1:17" x14ac:dyDescent="0.25">
      <c r="A542" s="42" t="s">
        <v>89</v>
      </c>
      <c r="B542" s="43" t="s">
        <v>90</v>
      </c>
      <c r="C542" s="44" t="s">
        <v>183</v>
      </c>
      <c r="D542" s="42" t="s">
        <v>29</v>
      </c>
      <c r="E542" s="42" t="s">
        <v>216</v>
      </c>
      <c r="F542" s="42" t="s">
        <v>217</v>
      </c>
      <c r="G542" s="42" t="s">
        <v>221</v>
      </c>
      <c r="H542" s="42"/>
      <c r="I542" s="42"/>
      <c r="J542" s="42"/>
      <c r="K542" s="42"/>
      <c r="L542" s="42"/>
      <c r="M542" s="42" t="s">
        <v>24</v>
      </c>
      <c r="N542" s="42">
        <v>27</v>
      </c>
      <c r="O542" s="42" t="s">
        <v>25</v>
      </c>
      <c r="P542" s="43" t="s">
        <v>184</v>
      </c>
      <c r="Q542" s="65">
        <v>52127567</v>
      </c>
    </row>
    <row r="543" spans="1:17" x14ac:dyDescent="0.25">
      <c r="A543" s="42" t="s">
        <v>89</v>
      </c>
      <c r="B543" s="43" t="s">
        <v>90</v>
      </c>
      <c r="C543" s="44" t="s">
        <v>185</v>
      </c>
      <c r="D543" s="42" t="s">
        <v>29</v>
      </c>
      <c r="E543" s="42" t="s">
        <v>216</v>
      </c>
      <c r="F543" s="42" t="s">
        <v>217</v>
      </c>
      <c r="G543" s="42" t="s">
        <v>222</v>
      </c>
      <c r="H543" s="42"/>
      <c r="I543" s="42"/>
      <c r="J543" s="42"/>
      <c r="K543" s="42"/>
      <c r="L543" s="42"/>
      <c r="M543" s="42" t="s">
        <v>30</v>
      </c>
      <c r="N543" s="42">
        <v>11</v>
      </c>
      <c r="O543" s="42" t="s">
        <v>25</v>
      </c>
      <c r="P543" s="43" t="s">
        <v>186</v>
      </c>
      <c r="Q543" s="65">
        <v>229900000</v>
      </c>
    </row>
    <row r="544" spans="1:17" x14ac:dyDescent="0.25">
      <c r="A544" s="42" t="s">
        <v>89</v>
      </c>
      <c r="B544" s="43" t="s">
        <v>90</v>
      </c>
      <c r="C544" s="44" t="s">
        <v>185</v>
      </c>
      <c r="D544" s="42" t="s">
        <v>29</v>
      </c>
      <c r="E544" s="42" t="s">
        <v>216</v>
      </c>
      <c r="F544" s="42" t="s">
        <v>217</v>
      </c>
      <c r="G544" s="42" t="s">
        <v>222</v>
      </c>
      <c r="H544" s="42"/>
      <c r="I544" s="42"/>
      <c r="J544" s="42"/>
      <c r="K544" s="42"/>
      <c r="L544" s="42"/>
      <c r="M544" s="42" t="s">
        <v>24</v>
      </c>
      <c r="N544" s="42">
        <v>27</v>
      </c>
      <c r="O544" s="42" t="s">
        <v>25</v>
      </c>
      <c r="P544" s="43" t="s">
        <v>186</v>
      </c>
      <c r="Q544" s="65">
        <v>485207304</v>
      </c>
    </row>
    <row r="545" spans="1:17" x14ac:dyDescent="0.25">
      <c r="A545" s="42" t="s">
        <v>89</v>
      </c>
      <c r="B545" s="43" t="s">
        <v>90</v>
      </c>
      <c r="C545" s="44" t="s">
        <v>168</v>
      </c>
      <c r="D545" s="42" t="s">
        <v>29</v>
      </c>
      <c r="E545" s="42" t="s">
        <v>216</v>
      </c>
      <c r="F545" s="42" t="s">
        <v>217</v>
      </c>
      <c r="G545" s="42" t="s">
        <v>223</v>
      </c>
      <c r="H545" s="42"/>
      <c r="I545" s="42"/>
      <c r="J545" s="42"/>
      <c r="K545" s="42"/>
      <c r="L545" s="42"/>
      <c r="M545" s="42" t="s">
        <v>30</v>
      </c>
      <c r="N545" s="42">
        <v>10</v>
      </c>
      <c r="O545" s="42" t="s">
        <v>25</v>
      </c>
      <c r="P545" s="43" t="s">
        <v>169</v>
      </c>
      <c r="Q545" s="65">
        <v>10080258190</v>
      </c>
    </row>
    <row r="546" spans="1:17" x14ac:dyDescent="0.25">
      <c r="A546" s="42" t="s">
        <v>89</v>
      </c>
      <c r="B546" s="43" t="s">
        <v>90</v>
      </c>
      <c r="C546" s="44" t="s">
        <v>168</v>
      </c>
      <c r="D546" s="42" t="s">
        <v>29</v>
      </c>
      <c r="E546" s="42" t="s">
        <v>216</v>
      </c>
      <c r="F546" s="42" t="s">
        <v>217</v>
      </c>
      <c r="G546" s="42" t="s">
        <v>223</v>
      </c>
      <c r="H546" s="42"/>
      <c r="I546" s="42"/>
      <c r="J546" s="42"/>
      <c r="K546" s="42"/>
      <c r="L546" s="42"/>
      <c r="M546" s="42" t="s">
        <v>24</v>
      </c>
      <c r="N546" s="42">
        <v>27</v>
      </c>
      <c r="O546" s="42" t="s">
        <v>25</v>
      </c>
      <c r="P546" s="43" t="s">
        <v>169</v>
      </c>
      <c r="Q546" s="65">
        <v>282917133</v>
      </c>
    </row>
    <row r="547" spans="1:17" x14ac:dyDescent="0.25">
      <c r="A547" s="42" t="s">
        <v>89</v>
      </c>
      <c r="B547" s="43" t="s">
        <v>90</v>
      </c>
      <c r="C547" s="44" t="s">
        <v>224</v>
      </c>
      <c r="D547" s="42" t="s">
        <v>29</v>
      </c>
      <c r="E547" s="42" t="s">
        <v>216</v>
      </c>
      <c r="F547" s="42" t="s">
        <v>217</v>
      </c>
      <c r="G547" s="42" t="s">
        <v>225</v>
      </c>
      <c r="H547" s="42" t="s">
        <v>1</v>
      </c>
      <c r="I547" s="42" t="s">
        <v>1</v>
      </c>
      <c r="J547" s="42" t="s">
        <v>1</v>
      </c>
      <c r="K547" s="42" t="s">
        <v>1</v>
      </c>
      <c r="L547" s="42" t="s">
        <v>1</v>
      </c>
      <c r="M547" s="42" t="s">
        <v>24</v>
      </c>
      <c r="N547" s="42">
        <v>27</v>
      </c>
      <c r="O547" s="42" t="s">
        <v>25</v>
      </c>
      <c r="P547" s="43" t="s">
        <v>226</v>
      </c>
      <c r="Q547" s="65">
        <v>1040129330</v>
      </c>
    </row>
    <row r="548" spans="1:17" x14ac:dyDescent="0.25">
      <c r="A548" s="42" t="s">
        <v>89</v>
      </c>
      <c r="B548" s="43" t="s">
        <v>90</v>
      </c>
      <c r="C548" s="44" t="s">
        <v>227</v>
      </c>
      <c r="D548" s="42" t="s">
        <v>29</v>
      </c>
      <c r="E548" s="42" t="s">
        <v>216</v>
      </c>
      <c r="F548" s="42" t="s">
        <v>217</v>
      </c>
      <c r="G548" s="42" t="s">
        <v>228</v>
      </c>
      <c r="H548" s="42" t="s">
        <v>1</v>
      </c>
      <c r="I548" s="42" t="s">
        <v>1</v>
      </c>
      <c r="J548" s="42" t="s">
        <v>1</v>
      </c>
      <c r="K548" s="42" t="s">
        <v>1</v>
      </c>
      <c r="L548" s="42" t="s">
        <v>1</v>
      </c>
      <c r="M548" s="42" t="s">
        <v>24</v>
      </c>
      <c r="N548" s="42">
        <v>27</v>
      </c>
      <c r="O548" s="42" t="s">
        <v>25</v>
      </c>
      <c r="P548" s="43" t="s">
        <v>229</v>
      </c>
      <c r="Q548" s="65">
        <v>1030893500</v>
      </c>
    </row>
    <row r="549" spans="1:17" x14ac:dyDescent="0.25">
      <c r="A549" s="42" t="s">
        <v>89</v>
      </c>
      <c r="B549" s="43" t="s">
        <v>90</v>
      </c>
      <c r="C549" s="44" t="s">
        <v>187</v>
      </c>
      <c r="D549" s="42" t="s">
        <v>29</v>
      </c>
      <c r="E549" s="42" t="s">
        <v>230</v>
      </c>
      <c r="F549" s="42" t="s">
        <v>217</v>
      </c>
      <c r="G549" s="42" t="s">
        <v>231</v>
      </c>
      <c r="H549" s="42"/>
      <c r="I549" s="42"/>
      <c r="J549" s="42"/>
      <c r="K549" s="42"/>
      <c r="L549" s="42"/>
      <c r="M549" s="42" t="s">
        <v>24</v>
      </c>
      <c r="N549" s="42">
        <v>27</v>
      </c>
      <c r="O549" s="42" t="s">
        <v>25</v>
      </c>
      <c r="P549" s="43" t="s">
        <v>188</v>
      </c>
      <c r="Q549" s="65">
        <v>55401800</v>
      </c>
    </row>
    <row r="550" spans="1:17" x14ac:dyDescent="0.25">
      <c r="A550" s="42" t="s">
        <v>89</v>
      </c>
      <c r="B550" s="43" t="s">
        <v>90</v>
      </c>
      <c r="C550" s="44" t="s">
        <v>189</v>
      </c>
      <c r="D550" s="42" t="s">
        <v>29</v>
      </c>
      <c r="E550" s="42" t="s">
        <v>230</v>
      </c>
      <c r="F550" s="42" t="s">
        <v>217</v>
      </c>
      <c r="G550" s="42" t="s">
        <v>232</v>
      </c>
      <c r="H550" s="42"/>
      <c r="I550" s="42"/>
      <c r="J550" s="42"/>
      <c r="K550" s="42"/>
      <c r="L550" s="42"/>
      <c r="M550" s="42" t="s">
        <v>24</v>
      </c>
      <c r="N550" s="42">
        <v>27</v>
      </c>
      <c r="O550" s="42" t="s">
        <v>25</v>
      </c>
      <c r="P550" s="43" t="s">
        <v>190</v>
      </c>
      <c r="Q550" s="65">
        <v>591984515</v>
      </c>
    </row>
    <row r="551" spans="1:17" x14ac:dyDescent="0.25">
      <c r="A551" s="42" t="s">
        <v>91</v>
      </c>
      <c r="B551" s="43" t="s">
        <v>92</v>
      </c>
      <c r="C551" s="44" t="s">
        <v>245</v>
      </c>
      <c r="D551" s="42" t="s">
        <v>22</v>
      </c>
      <c r="E551" s="42" t="s">
        <v>205</v>
      </c>
      <c r="F551" s="42"/>
      <c r="G551" s="42"/>
      <c r="H551" s="42"/>
      <c r="I551" s="42"/>
      <c r="J551" s="42"/>
      <c r="K551" s="42"/>
      <c r="L551" s="42"/>
      <c r="M551" s="42" t="s">
        <v>24</v>
      </c>
      <c r="N551" s="42">
        <v>27</v>
      </c>
      <c r="O551" s="42" t="s">
        <v>25</v>
      </c>
      <c r="P551" s="43" t="s">
        <v>246</v>
      </c>
      <c r="Q551" s="65">
        <v>26181169</v>
      </c>
    </row>
    <row r="552" spans="1:17" x14ac:dyDescent="0.25">
      <c r="A552" s="42" t="s">
        <v>91</v>
      </c>
      <c r="B552" s="43" t="s">
        <v>92</v>
      </c>
      <c r="C552" s="44" t="s">
        <v>162</v>
      </c>
      <c r="D552" s="42" t="s">
        <v>22</v>
      </c>
      <c r="E552" s="42" t="s">
        <v>215</v>
      </c>
      <c r="F552" s="42" t="s">
        <v>204</v>
      </c>
      <c r="G552" s="42"/>
      <c r="H552" s="42"/>
      <c r="I552" s="42"/>
      <c r="J552" s="42"/>
      <c r="K552" s="42"/>
      <c r="L552" s="42"/>
      <c r="M552" s="42" t="s">
        <v>24</v>
      </c>
      <c r="N552" s="42">
        <v>27</v>
      </c>
      <c r="O552" s="42" t="s">
        <v>25</v>
      </c>
      <c r="P552" s="43" t="s">
        <v>163</v>
      </c>
      <c r="Q552" s="65">
        <v>1599000</v>
      </c>
    </row>
    <row r="553" spans="1:17" x14ac:dyDescent="0.25">
      <c r="A553" s="42" t="s">
        <v>91</v>
      </c>
      <c r="B553" s="43" t="s">
        <v>92</v>
      </c>
      <c r="C553" s="44" t="s">
        <v>181</v>
      </c>
      <c r="D553" s="42" t="s">
        <v>29</v>
      </c>
      <c r="E553" s="42" t="s">
        <v>216</v>
      </c>
      <c r="F553" s="42" t="s">
        <v>217</v>
      </c>
      <c r="G553" s="42" t="s">
        <v>218</v>
      </c>
      <c r="H553" s="42"/>
      <c r="I553" s="42"/>
      <c r="J553" s="42"/>
      <c r="K553" s="42"/>
      <c r="L553" s="42"/>
      <c r="M553" s="42" t="s">
        <v>24</v>
      </c>
      <c r="N553" s="42">
        <v>27</v>
      </c>
      <c r="O553" s="42" t="s">
        <v>25</v>
      </c>
      <c r="P553" s="43" t="s">
        <v>182</v>
      </c>
      <c r="Q553" s="65">
        <v>500820674</v>
      </c>
    </row>
    <row r="554" spans="1:17" x14ac:dyDescent="0.25">
      <c r="A554" s="42" t="s">
        <v>91</v>
      </c>
      <c r="B554" s="43" t="s">
        <v>92</v>
      </c>
      <c r="C554" s="44" t="s">
        <v>164</v>
      </c>
      <c r="D554" s="42" t="s">
        <v>29</v>
      </c>
      <c r="E554" s="42" t="s">
        <v>216</v>
      </c>
      <c r="F554" s="42" t="s">
        <v>217</v>
      </c>
      <c r="G554" s="42" t="s">
        <v>219</v>
      </c>
      <c r="H554" s="42"/>
      <c r="I554" s="42"/>
      <c r="J554" s="42"/>
      <c r="K554" s="42"/>
      <c r="L554" s="42"/>
      <c r="M554" s="42" t="s">
        <v>24</v>
      </c>
      <c r="N554" s="42">
        <v>27</v>
      </c>
      <c r="O554" s="42" t="s">
        <v>25</v>
      </c>
      <c r="P554" s="43" t="s">
        <v>165</v>
      </c>
      <c r="Q554" s="65">
        <v>127116467</v>
      </c>
    </row>
    <row r="555" spans="1:17" x14ac:dyDescent="0.25">
      <c r="A555" s="42" t="s">
        <v>91</v>
      </c>
      <c r="B555" s="43" t="s">
        <v>92</v>
      </c>
      <c r="C555" s="44" t="s">
        <v>166</v>
      </c>
      <c r="D555" s="42" t="s">
        <v>29</v>
      </c>
      <c r="E555" s="42" t="s">
        <v>216</v>
      </c>
      <c r="F555" s="42" t="s">
        <v>217</v>
      </c>
      <c r="G555" s="42" t="s">
        <v>220</v>
      </c>
      <c r="H555" s="42"/>
      <c r="I555" s="42"/>
      <c r="J555" s="42"/>
      <c r="K555" s="42"/>
      <c r="L555" s="42"/>
      <c r="M555" s="42" t="s">
        <v>30</v>
      </c>
      <c r="N555" s="42">
        <v>10</v>
      </c>
      <c r="O555" s="42" t="s">
        <v>25</v>
      </c>
      <c r="P555" s="43" t="s">
        <v>167</v>
      </c>
      <c r="Q555" s="65">
        <v>23011708</v>
      </c>
    </row>
    <row r="556" spans="1:17" x14ac:dyDescent="0.25">
      <c r="A556" s="42" t="s">
        <v>91</v>
      </c>
      <c r="B556" s="43" t="s">
        <v>92</v>
      </c>
      <c r="C556" s="44" t="s">
        <v>166</v>
      </c>
      <c r="D556" s="42" t="s">
        <v>29</v>
      </c>
      <c r="E556" s="42" t="s">
        <v>216</v>
      </c>
      <c r="F556" s="42" t="s">
        <v>217</v>
      </c>
      <c r="G556" s="42" t="s">
        <v>220</v>
      </c>
      <c r="H556" s="42"/>
      <c r="I556" s="42"/>
      <c r="J556" s="42"/>
      <c r="K556" s="42"/>
      <c r="L556" s="42"/>
      <c r="M556" s="42" t="s">
        <v>24</v>
      </c>
      <c r="N556" s="42">
        <v>21</v>
      </c>
      <c r="O556" s="42" t="s">
        <v>25</v>
      </c>
      <c r="P556" s="43" t="s">
        <v>167</v>
      </c>
      <c r="Q556" s="65">
        <v>161872072</v>
      </c>
    </row>
    <row r="557" spans="1:17" x14ac:dyDescent="0.25">
      <c r="A557" s="42" t="s">
        <v>91</v>
      </c>
      <c r="B557" s="43" t="s">
        <v>92</v>
      </c>
      <c r="C557" s="44" t="s">
        <v>166</v>
      </c>
      <c r="D557" s="42" t="s">
        <v>29</v>
      </c>
      <c r="E557" s="42" t="s">
        <v>216</v>
      </c>
      <c r="F557" s="42" t="s">
        <v>217</v>
      </c>
      <c r="G557" s="42" t="s">
        <v>220</v>
      </c>
      <c r="H557" s="42"/>
      <c r="I557" s="42"/>
      <c r="J557" s="42"/>
      <c r="K557" s="42"/>
      <c r="L557" s="42"/>
      <c r="M557" s="42" t="s">
        <v>24</v>
      </c>
      <c r="N557" s="42">
        <v>27</v>
      </c>
      <c r="O557" s="42" t="s">
        <v>25</v>
      </c>
      <c r="P557" s="43" t="s">
        <v>167</v>
      </c>
      <c r="Q557" s="65">
        <v>1068864236</v>
      </c>
    </row>
    <row r="558" spans="1:17" x14ac:dyDescent="0.25">
      <c r="A558" s="42" t="s">
        <v>91</v>
      </c>
      <c r="B558" s="43" t="s">
        <v>92</v>
      </c>
      <c r="C558" s="44" t="s">
        <v>183</v>
      </c>
      <c r="D558" s="42" t="s">
        <v>29</v>
      </c>
      <c r="E558" s="42" t="s">
        <v>216</v>
      </c>
      <c r="F558" s="42" t="s">
        <v>217</v>
      </c>
      <c r="G558" s="42" t="s">
        <v>221</v>
      </c>
      <c r="H558" s="42"/>
      <c r="I558" s="42"/>
      <c r="J558" s="42"/>
      <c r="K558" s="42"/>
      <c r="L558" s="42"/>
      <c r="M558" s="42" t="s">
        <v>24</v>
      </c>
      <c r="N558" s="42">
        <v>27</v>
      </c>
      <c r="O558" s="42" t="s">
        <v>25</v>
      </c>
      <c r="P558" s="43" t="s">
        <v>184</v>
      </c>
      <c r="Q558" s="65">
        <v>103349967</v>
      </c>
    </row>
    <row r="559" spans="1:17" x14ac:dyDescent="0.25">
      <c r="A559" s="42" t="s">
        <v>91</v>
      </c>
      <c r="B559" s="43" t="s">
        <v>92</v>
      </c>
      <c r="C559" s="44" t="s">
        <v>185</v>
      </c>
      <c r="D559" s="42" t="s">
        <v>29</v>
      </c>
      <c r="E559" s="42" t="s">
        <v>216</v>
      </c>
      <c r="F559" s="42" t="s">
        <v>217</v>
      </c>
      <c r="G559" s="42" t="s">
        <v>222</v>
      </c>
      <c r="H559" s="42"/>
      <c r="I559" s="42"/>
      <c r="J559" s="42"/>
      <c r="K559" s="42"/>
      <c r="L559" s="42"/>
      <c r="M559" s="42" t="s">
        <v>30</v>
      </c>
      <c r="N559" s="42">
        <v>11</v>
      </c>
      <c r="O559" s="42" t="s">
        <v>25</v>
      </c>
      <c r="P559" s="43" t="s">
        <v>186</v>
      </c>
      <c r="Q559" s="65">
        <v>590700000</v>
      </c>
    </row>
    <row r="560" spans="1:17" x14ac:dyDescent="0.25">
      <c r="A560" s="42" t="s">
        <v>91</v>
      </c>
      <c r="B560" s="43" t="s">
        <v>92</v>
      </c>
      <c r="C560" s="44" t="s">
        <v>185</v>
      </c>
      <c r="D560" s="42" t="s">
        <v>29</v>
      </c>
      <c r="E560" s="42" t="s">
        <v>216</v>
      </c>
      <c r="F560" s="42" t="s">
        <v>217</v>
      </c>
      <c r="G560" s="42" t="s">
        <v>222</v>
      </c>
      <c r="H560" s="42"/>
      <c r="I560" s="42"/>
      <c r="J560" s="42"/>
      <c r="K560" s="42"/>
      <c r="L560" s="42"/>
      <c r="M560" s="42" t="s">
        <v>24</v>
      </c>
      <c r="N560" s="42">
        <v>27</v>
      </c>
      <c r="O560" s="42" t="s">
        <v>25</v>
      </c>
      <c r="P560" s="43" t="s">
        <v>186</v>
      </c>
      <c r="Q560" s="65">
        <v>489048896</v>
      </c>
    </row>
    <row r="561" spans="1:17" x14ac:dyDescent="0.25">
      <c r="A561" s="42" t="s">
        <v>91</v>
      </c>
      <c r="B561" s="43" t="s">
        <v>92</v>
      </c>
      <c r="C561" s="44" t="s">
        <v>168</v>
      </c>
      <c r="D561" s="42" t="s">
        <v>29</v>
      </c>
      <c r="E561" s="42" t="s">
        <v>216</v>
      </c>
      <c r="F561" s="42" t="s">
        <v>217</v>
      </c>
      <c r="G561" s="42" t="s">
        <v>223</v>
      </c>
      <c r="H561" s="42"/>
      <c r="I561" s="42"/>
      <c r="J561" s="42"/>
      <c r="K561" s="42"/>
      <c r="L561" s="42"/>
      <c r="M561" s="42" t="s">
        <v>30</v>
      </c>
      <c r="N561" s="42">
        <v>10</v>
      </c>
      <c r="O561" s="42" t="s">
        <v>25</v>
      </c>
      <c r="P561" s="43" t="s">
        <v>169</v>
      </c>
      <c r="Q561" s="65">
        <v>12584684181</v>
      </c>
    </row>
    <row r="562" spans="1:17" x14ac:dyDescent="0.25">
      <c r="A562" s="42" t="s">
        <v>91</v>
      </c>
      <c r="B562" s="43" t="s">
        <v>92</v>
      </c>
      <c r="C562" s="44" t="s">
        <v>168</v>
      </c>
      <c r="D562" s="42" t="s">
        <v>29</v>
      </c>
      <c r="E562" s="42" t="s">
        <v>216</v>
      </c>
      <c r="F562" s="42" t="s">
        <v>217</v>
      </c>
      <c r="G562" s="42" t="s">
        <v>223</v>
      </c>
      <c r="H562" s="42"/>
      <c r="I562" s="42"/>
      <c r="J562" s="42"/>
      <c r="K562" s="42"/>
      <c r="L562" s="42"/>
      <c r="M562" s="42" t="s">
        <v>24</v>
      </c>
      <c r="N562" s="42">
        <v>27</v>
      </c>
      <c r="O562" s="42" t="s">
        <v>25</v>
      </c>
      <c r="P562" s="43" t="s">
        <v>169</v>
      </c>
      <c r="Q562" s="65">
        <v>383265533</v>
      </c>
    </row>
    <row r="563" spans="1:17" x14ac:dyDescent="0.25">
      <c r="A563" s="42" t="s">
        <v>91</v>
      </c>
      <c r="B563" s="43" t="s">
        <v>92</v>
      </c>
      <c r="C563" s="44" t="s">
        <v>224</v>
      </c>
      <c r="D563" s="42" t="s">
        <v>29</v>
      </c>
      <c r="E563" s="42" t="s">
        <v>216</v>
      </c>
      <c r="F563" s="42" t="s">
        <v>217</v>
      </c>
      <c r="G563" s="42" t="s">
        <v>225</v>
      </c>
      <c r="H563" s="42" t="s">
        <v>1</v>
      </c>
      <c r="I563" s="42" t="s">
        <v>1</v>
      </c>
      <c r="J563" s="42" t="s">
        <v>1</v>
      </c>
      <c r="K563" s="42" t="s">
        <v>1</v>
      </c>
      <c r="L563" s="42" t="s">
        <v>1</v>
      </c>
      <c r="M563" s="42" t="s">
        <v>24</v>
      </c>
      <c r="N563" s="42">
        <v>27</v>
      </c>
      <c r="O563" s="42" t="s">
        <v>25</v>
      </c>
      <c r="P563" s="43" t="s">
        <v>226</v>
      </c>
      <c r="Q563" s="65">
        <v>1767456605</v>
      </c>
    </row>
    <row r="564" spans="1:17" x14ac:dyDescent="0.25">
      <c r="A564" s="42" t="s">
        <v>91</v>
      </c>
      <c r="B564" s="43" t="s">
        <v>92</v>
      </c>
      <c r="C564" s="44" t="s">
        <v>227</v>
      </c>
      <c r="D564" s="42" t="s">
        <v>29</v>
      </c>
      <c r="E564" s="42" t="s">
        <v>216</v>
      </c>
      <c r="F564" s="42" t="s">
        <v>217</v>
      </c>
      <c r="G564" s="42" t="s">
        <v>228</v>
      </c>
      <c r="H564" s="42" t="s">
        <v>1</v>
      </c>
      <c r="I564" s="42" t="s">
        <v>1</v>
      </c>
      <c r="J564" s="42" t="s">
        <v>1</v>
      </c>
      <c r="K564" s="42" t="s">
        <v>1</v>
      </c>
      <c r="L564" s="42" t="s">
        <v>1</v>
      </c>
      <c r="M564" s="42" t="s">
        <v>24</v>
      </c>
      <c r="N564" s="42">
        <v>27</v>
      </c>
      <c r="O564" s="42" t="s">
        <v>25</v>
      </c>
      <c r="P564" s="43" t="s">
        <v>229</v>
      </c>
      <c r="Q564" s="65">
        <v>905473370</v>
      </c>
    </row>
    <row r="565" spans="1:17" x14ac:dyDescent="0.25">
      <c r="A565" s="42" t="s">
        <v>91</v>
      </c>
      <c r="B565" s="43" t="s">
        <v>92</v>
      </c>
      <c r="C565" s="44" t="s">
        <v>187</v>
      </c>
      <c r="D565" s="42" t="s">
        <v>29</v>
      </c>
      <c r="E565" s="42" t="s">
        <v>230</v>
      </c>
      <c r="F565" s="42" t="s">
        <v>217</v>
      </c>
      <c r="G565" s="42" t="s">
        <v>231</v>
      </c>
      <c r="H565" s="42"/>
      <c r="I565" s="42"/>
      <c r="J565" s="42"/>
      <c r="K565" s="42"/>
      <c r="L565" s="42"/>
      <c r="M565" s="42" t="s">
        <v>24</v>
      </c>
      <c r="N565" s="42">
        <v>27</v>
      </c>
      <c r="O565" s="42" t="s">
        <v>25</v>
      </c>
      <c r="P565" s="43" t="s">
        <v>188</v>
      </c>
      <c r="Q565" s="65">
        <v>56931350</v>
      </c>
    </row>
    <row r="566" spans="1:17" x14ac:dyDescent="0.25">
      <c r="A566" s="42" t="s">
        <v>91</v>
      </c>
      <c r="B566" s="43" t="s">
        <v>92</v>
      </c>
      <c r="C566" s="44" t="s">
        <v>189</v>
      </c>
      <c r="D566" s="42" t="s">
        <v>29</v>
      </c>
      <c r="E566" s="42" t="s">
        <v>230</v>
      </c>
      <c r="F566" s="42" t="s">
        <v>217</v>
      </c>
      <c r="G566" s="42" t="s">
        <v>232</v>
      </c>
      <c r="H566" s="42"/>
      <c r="I566" s="42"/>
      <c r="J566" s="42"/>
      <c r="K566" s="42"/>
      <c r="L566" s="42"/>
      <c r="M566" s="42" t="s">
        <v>24</v>
      </c>
      <c r="N566" s="42">
        <v>27</v>
      </c>
      <c r="O566" s="42" t="s">
        <v>25</v>
      </c>
      <c r="P566" s="43" t="s">
        <v>190</v>
      </c>
      <c r="Q566" s="65">
        <v>857821594</v>
      </c>
    </row>
    <row r="567" spans="1:17" x14ac:dyDescent="0.25">
      <c r="A567" s="42" t="s">
        <v>93</v>
      </c>
      <c r="B567" s="43" t="s">
        <v>94</v>
      </c>
      <c r="C567" s="44" t="s">
        <v>245</v>
      </c>
      <c r="D567" s="42" t="s">
        <v>22</v>
      </c>
      <c r="E567" s="42" t="s">
        <v>205</v>
      </c>
      <c r="F567" s="42"/>
      <c r="G567" s="42"/>
      <c r="H567" s="42"/>
      <c r="I567" s="42"/>
      <c r="J567" s="42"/>
      <c r="K567" s="42"/>
      <c r="L567" s="42"/>
      <c r="M567" s="42" t="s">
        <v>24</v>
      </c>
      <c r="N567" s="42">
        <v>27</v>
      </c>
      <c r="O567" s="42" t="s">
        <v>25</v>
      </c>
      <c r="P567" s="43" t="s">
        <v>246</v>
      </c>
      <c r="Q567" s="65">
        <v>28664241</v>
      </c>
    </row>
    <row r="568" spans="1:17" x14ac:dyDescent="0.25">
      <c r="A568" s="42" t="s">
        <v>93</v>
      </c>
      <c r="B568" s="43" t="s">
        <v>94</v>
      </c>
      <c r="C568" s="44" t="s">
        <v>162</v>
      </c>
      <c r="D568" s="42" t="s">
        <v>22</v>
      </c>
      <c r="E568" s="42" t="s">
        <v>215</v>
      </c>
      <c r="F568" s="42" t="s">
        <v>204</v>
      </c>
      <c r="G568" s="42"/>
      <c r="H568" s="42"/>
      <c r="I568" s="42"/>
      <c r="J568" s="42"/>
      <c r="K568" s="42"/>
      <c r="L568" s="42"/>
      <c r="M568" s="42" t="s">
        <v>24</v>
      </c>
      <c r="N568" s="42">
        <v>27</v>
      </c>
      <c r="O568" s="42" t="s">
        <v>25</v>
      </c>
      <c r="P568" s="43" t="s">
        <v>163</v>
      </c>
      <c r="Q568" s="65">
        <v>680000</v>
      </c>
    </row>
    <row r="569" spans="1:17" x14ac:dyDescent="0.25">
      <c r="A569" s="42" t="s">
        <v>93</v>
      </c>
      <c r="B569" s="43" t="s">
        <v>94</v>
      </c>
      <c r="C569" s="44" t="s">
        <v>181</v>
      </c>
      <c r="D569" s="42" t="s">
        <v>29</v>
      </c>
      <c r="E569" s="42" t="s">
        <v>216</v>
      </c>
      <c r="F569" s="42" t="s">
        <v>217</v>
      </c>
      <c r="G569" s="42" t="s">
        <v>218</v>
      </c>
      <c r="H569" s="42"/>
      <c r="I569" s="42"/>
      <c r="J569" s="42"/>
      <c r="K569" s="42"/>
      <c r="L569" s="42"/>
      <c r="M569" s="42" t="s">
        <v>24</v>
      </c>
      <c r="N569" s="42">
        <v>27</v>
      </c>
      <c r="O569" s="42" t="s">
        <v>25</v>
      </c>
      <c r="P569" s="43" t="s">
        <v>182</v>
      </c>
      <c r="Q569" s="65">
        <v>1430439470</v>
      </c>
    </row>
    <row r="570" spans="1:17" x14ac:dyDescent="0.25">
      <c r="A570" s="42" t="s">
        <v>93</v>
      </c>
      <c r="B570" s="43" t="s">
        <v>94</v>
      </c>
      <c r="C570" s="44" t="s">
        <v>164</v>
      </c>
      <c r="D570" s="42" t="s">
        <v>29</v>
      </c>
      <c r="E570" s="42" t="s">
        <v>216</v>
      </c>
      <c r="F570" s="42" t="s">
        <v>217</v>
      </c>
      <c r="G570" s="42" t="s">
        <v>219</v>
      </c>
      <c r="H570" s="42"/>
      <c r="I570" s="42"/>
      <c r="J570" s="42"/>
      <c r="K570" s="42"/>
      <c r="L570" s="42"/>
      <c r="M570" s="42" t="s">
        <v>24</v>
      </c>
      <c r="N570" s="42">
        <v>27</v>
      </c>
      <c r="O570" s="42" t="s">
        <v>25</v>
      </c>
      <c r="P570" s="43" t="s">
        <v>165</v>
      </c>
      <c r="Q570" s="65">
        <v>41179594</v>
      </c>
    </row>
    <row r="571" spans="1:17" x14ac:dyDescent="0.25">
      <c r="A571" s="42" t="s">
        <v>93</v>
      </c>
      <c r="B571" s="43" t="s">
        <v>94</v>
      </c>
      <c r="C571" s="44" t="s">
        <v>166</v>
      </c>
      <c r="D571" s="42" t="s">
        <v>29</v>
      </c>
      <c r="E571" s="42" t="s">
        <v>216</v>
      </c>
      <c r="F571" s="42" t="s">
        <v>217</v>
      </c>
      <c r="G571" s="42" t="s">
        <v>220</v>
      </c>
      <c r="H571" s="42"/>
      <c r="I571" s="42"/>
      <c r="J571" s="42"/>
      <c r="K571" s="42"/>
      <c r="L571" s="42"/>
      <c r="M571" s="42" t="s">
        <v>30</v>
      </c>
      <c r="N571" s="42">
        <v>11</v>
      </c>
      <c r="O571" s="42" t="s">
        <v>25</v>
      </c>
      <c r="P571" s="43" t="s">
        <v>167</v>
      </c>
      <c r="Q571" s="65">
        <v>303262900</v>
      </c>
    </row>
    <row r="572" spans="1:17" x14ac:dyDescent="0.25">
      <c r="A572" s="42" t="s">
        <v>93</v>
      </c>
      <c r="B572" s="43" t="s">
        <v>94</v>
      </c>
      <c r="C572" s="44" t="s">
        <v>166</v>
      </c>
      <c r="D572" s="42" t="s">
        <v>29</v>
      </c>
      <c r="E572" s="42" t="s">
        <v>216</v>
      </c>
      <c r="F572" s="42" t="s">
        <v>217</v>
      </c>
      <c r="G572" s="42" t="s">
        <v>220</v>
      </c>
      <c r="H572" s="42"/>
      <c r="I572" s="42"/>
      <c r="J572" s="42"/>
      <c r="K572" s="42"/>
      <c r="L572" s="42"/>
      <c r="M572" s="42" t="s">
        <v>24</v>
      </c>
      <c r="N572" s="42">
        <v>21</v>
      </c>
      <c r="O572" s="42" t="s">
        <v>25</v>
      </c>
      <c r="P572" s="43" t="s">
        <v>167</v>
      </c>
      <c r="Q572" s="65">
        <v>124416450</v>
      </c>
    </row>
    <row r="573" spans="1:17" x14ac:dyDescent="0.25">
      <c r="A573" s="42" t="s">
        <v>93</v>
      </c>
      <c r="B573" s="43" t="s">
        <v>94</v>
      </c>
      <c r="C573" s="44" t="s">
        <v>166</v>
      </c>
      <c r="D573" s="42" t="s">
        <v>29</v>
      </c>
      <c r="E573" s="42" t="s">
        <v>216</v>
      </c>
      <c r="F573" s="42" t="s">
        <v>217</v>
      </c>
      <c r="G573" s="42" t="s">
        <v>220</v>
      </c>
      <c r="H573" s="42"/>
      <c r="I573" s="42"/>
      <c r="J573" s="42"/>
      <c r="K573" s="42"/>
      <c r="L573" s="42"/>
      <c r="M573" s="42" t="s">
        <v>24</v>
      </c>
      <c r="N573" s="42">
        <v>27</v>
      </c>
      <c r="O573" s="42" t="s">
        <v>25</v>
      </c>
      <c r="P573" s="43" t="s">
        <v>167</v>
      </c>
      <c r="Q573" s="65">
        <v>631810261</v>
      </c>
    </row>
    <row r="574" spans="1:17" x14ac:dyDescent="0.25">
      <c r="A574" s="42" t="s">
        <v>93</v>
      </c>
      <c r="B574" s="43" t="s">
        <v>94</v>
      </c>
      <c r="C574" s="44" t="s">
        <v>183</v>
      </c>
      <c r="D574" s="42" t="s">
        <v>29</v>
      </c>
      <c r="E574" s="42" t="s">
        <v>216</v>
      </c>
      <c r="F574" s="42" t="s">
        <v>217</v>
      </c>
      <c r="G574" s="42" t="s">
        <v>221</v>
      </c>
      <c r="H574" s="42"/>
      <c r="I574" s="42"/>
      <c r="J574" s="42"/>
      <c r="K574" s="42"/>
      <c r="L574" s="42"/>
      <c r="M574" s="42" t="s">
        <v>24</v>
      </c>
      <c r="N574" s="42">
        <v>27</v>
      </c>
      <c r="O574" s="42" t="s">
        <v>25</v>
      </c>
      <c r="P574" s="43" t="s">
        <v>184</v>
      </c>
      <c r="Q574" s="65">
        <v>53127567</v>
      </c>
    </row>
    <row r="575" spans="1:17" x14ac:dyDescent="0.25">
      <c r="A575" s="42" t="s">
        <v>93</v>
      </c>
      <c r="B575" s="43" t="s">
        <v>94</v>
      </c>
      <c r="C575" s="44" t="s">
        <v>185</v>
      </c>
      <c r="D575" s="42" t="s">
        <v>29</v>
      </c>
      <c r="E575" s="42" t="s">
        <v>216</v>
      </c>
      <c r="F575" s="42" t="s">
        <v>217</v>
      </c>
      <c r="G575" s="42" t="s">
        <v>222</v>
      </c>
      <c r="H575" s="42"/>
      <c r="I575" s="42"/>
      <c r="J575" s="42"/>
      <c r="K575" s="42"/>
      <c r="L575" s="42"/>
      <c r="M575" s="42" t="s">
        <v>24</v>
      </c>
      <c r="N575" s="42">
        <v>27</v>
      </c>
      <c r="O575" s="42" t="s">
        <v>25</v>
      </c>
      <c r="P575" s="43" t="s">
        <v>186</v>
      </c>
      <c r="Q575" s="65">
        <v>558967000</v>
      </c>
    </row>
    <row r="576" spans="1:17" x14ac:dyDescent="0.25">
      <c r="A576" s="42" t="s">
        <v>93</v>
      </c>
      <c r="B576" s="43" t="s">
        <v>94</v>
      </c>
      <c r="C576" s="44" t="s">
        <v>168</v>
      </c>
      <c r="D576" s="42" t="s">
        <v>29</v>
      </c>
      <c r="E576" s="42" t="s">
        <v>216</v>
      </c>
      <c r="F576" s="42" t="s">
        <v>217</v>
      </c>
      <c r="G576" s="42" t="s">
        <v>223</v>
      </c>
      <c r="H576" s="42"/>
      <c r="I576" s="42"/>
      <c r="J576" s="42"/>
      <c r="K576" s="42"/>
      <c r="L576" s="42"/>
      <c r="M576" s="42" t="s">
        <v>30</v>
      </c>
      <c r="N576" s="42">
        <v>10</v>
      </c>
      <c r="O576" s="42" t="s">
        <v>25</v>
      </c>
      <c r="P576" s="43" t="s">
        <v>169</v>
      </c>
      <c r="Q576" s="65">
        <v>3694426297</v>
      </c>
    </row>
    <row r="577" spans="1:17" x14ac:dyDescent="0.25">
      <c r="A577" s="42" t="s">
        <v>93</v>
      </c>
      <c r="B577" s="43" t="s">
        <v>94</v>
      </c>
      <c r="C577" s="44" t="s">
        <v>168</v>
      </c>
      <c r="D577" s="42" t="s">
        <v>29</v>
      </c>
      <c r="E577" s="42" t="s">
        <v>216</v>
      </c>
      <c r="F577" s="42" t="s">
        <v>217</v>
      </c>
      <c r="G577" s="42" t="s">
        <v>223</v>
      </c>
      <c r="H577" s="42"/>
      <c r="I577" s="42"/>
      <c r="J577" s="42"/>
      <c r="K577" s="42"/>
      <c r="L577" s="42"/>
      <c r="M577" s="42" t="s">
        <v>30</v>
      </c>
      <c r="N577" s="42">
        <v>11</v>
      </c>
      <c r="O577" s="42" t="s">
        <v>25</v>
      </c>
      <c r="P577" s="43" t="s">
        <v>169</v>
      </c>
      <c r="Q577" s="65">
        <v>88580000</v>
      </c>
    </row>
    <row r="578" spans="1:17" x14ac:dyDescent="0.25">
      <c r="A578" s="42" t="s">
        <v>93</v>
      </c>
      <c r="B578" s="43" t="s">
        <v>94</v>
      </c>
      <c r="C578" s="44" t="s">
        <v>168</v>
      </c>
      <c r="D578" s="42" t="s">
        <v>29</v>
      </c>
      <c r="E578" s="42" t="s">
        <v>216</v>
      </c>
      <c r="F578" s="42" t="s">
        <v>217</v>
      </c>
      <c r="G578" s="42" t="s">
        <v>223</v>
      </c>
      <c r="H578" s="42"/>
      <c r="I578" s="42"/>
      <c r="J578" s="42"/>
      <c r="K578" s="42"/>
      <c r="L578" s="42"/>
      <c r="M578" s="42" t="s">
        <v>24</v>
      </c>
      <c r="N578" s="42">
        <v>27</v>
      </c>
      <c r="O578" s="42" t="s">
        <v>25</v>
      </c>
      <c r="P578" s="43" t="s">
        <v>169</v>
      </c>
      <c r="Q578" s="65">
        <v>345719668</v>
      </c>
    </row>
    <row r="579" spans="1:17" x14ac:dyDescent="0.25">
      <c r="A579" s="42" t="s">
        <v>93</v>
      </c>
      <c r="B579" s="43" t="s">
        <v>94</v>
      </c>
      <c r="C579" s="44" t="s">
        <v>224</v>
      </c>
      <c r="D579" s="42" t="s">
        <v>29</v>
      </c>
      <c r="E579" s="42" t="s">
        <v>216</v>
      </c>
      <c r="F579" s="42" t="s">
        <v>217</v>
      </c>
      <c r="G579" s="42" t="s">
        <v>225</v>
      </c>
      <c r="H579" s="42" t="s">
        <v>1</v>
      </c>
      <c r="I579" s="42" t="s">
        <v>1</v>
      </c>
      <c r="J579" s="42" t="s">
        <v>1</v>
      </c>
      <c r="K579" s="42" t="s">
        <v>1</v>
      </c>
      <c r="L579" s="42" t="s">
        <v>1</v>
      </c>
      <c r="M579" s="42" t="s">
        <v>24</v>
      </c>
      <c r="N579" s="42">
        <v>27</v>
      </c>
      <c r="O579" s="42" t="s">
        <v>25</v>
      </c>
      <c r="P579" s="43" t="s">
        <v>226</v>
      </c>
      <c r="Q579" s="65">
        <v>1103224380</v>
      </c>
    </row>
    <row r="580" spans="1:17" x14ac:dyDescent="0.25">
      <c r="A580" s="42" t="s">
        <v>93</v>
      </c>
      <c r="B580" s="43" t="s">
        <v>94</v>
      </c>
      <c r="C580" s="44" t="s">
        <v>227</v>
      </c>
      <c r="D580" s="42" t="s">
        <v>29</v>
      </c>
      <c r="E580" s="42" t="s">
        <v>216</v>
      </c>
      <c r="F580" s="42" t="s">
        <v>217</v>
      </c>
      <c r="G580" s="42" t="s">
        <v>228</v>
      </c>
      <c r="H580" s="42" t="s">
        <v>1</v>
      </c>
      <c r="I580" s="42" t="s">
        <v>1</v>
      </c>
      <c r="J580" s="42" t="s">
        <v>1</v>
      </c>
      <c r="K580" s="42" t="s">
        <v>1</v>
      </c>
      <c r="L580" s="42" t="s">
        <v>1</v>
      </c>
      <c r="M580" s="42" t="s">
        <v>24</v>
      </c>
      <c r="N580" s="42">
        <v>27</v>
      </c>
      <c r="O580" s="42" t="s">
        <v>25</v>
      </c>
      <c r="P580" s="43" t="s">
        <v>229</v>
      </c>
      <c r="Q580" s="65">
        <v>1110858770</v>
      </c>
    </row>
    <row r="581" spans="1:17" x14ac:dyDescent="0.25">
      <c r="A581" s="42" t="s">
        <v>93</v>
      </c>
      <c r="B581" s="43" t="s">
        <v>94</v>
      </c>
      <c r="C581" s="44" t="s">
        <v>187</v>
      </c>
      <c r="D581" s="42" t="s">
        <v>29</v>
      </c>
      <c r="E581" s="42" t="s">
        <v>230</v>
      </c>
      <c r="F581" s="42" t="s">
        <v>217</v>
      </c>
      <c r="G581" s="42" t="s">
        <v>231</v>
      </c>
      <c r="H581" s="42"/>
      <c r="I581" s="42"/>
      <c r="J581" s="42"/>
      <c r="K581" s="42"/>
      <c r="L581" s="42"/>
      <c r="M581" s="42" t="s">
        <v>24</v>
      </c>
      <c r="N581" s="42">
        <v>27</v>
      </c>
      <c r="O581" s="42" t="s">
        <v>25</v>
      </c>
      <c r="P581" s="43" t="s">
        <v>188</v>
      </c>
      <c r="Q581" s="65">
        <v>56053790</v>
      </c>
    </row>
    <row r="582" spans="1:17" x14ac:dyDescent="0.25">
      <c r="A582" s="42" t="s">
        <v>93</v>
      </c>
      <c r="B582" s="43" t="s">
        <v>94</v>
      </c>
      <c r="C582" s="44" t="s">
        <v>189</v>
      </c>
      <c r="D582" s="42" t="s">
        <v>29</v>
      </c>
      <c r="E582" s="42" t="s">
        <v>230</v>
      </c>
      <c r="F582" s="42" t="s">
        <v>217</v>
      </c>
      <c r="G582" s="42" t="s">
        <v>232</v>
      </c>
      <c r="H582" s="42"/>
      <c r="I582" s="42"/>
      <c r="J582" s="42"/>
      <c r="K582" s="42"/>
      <c r="L582" s="42"/>
      <c r="M582" s="42" t="s">
        <v>24</v>
      </c>
      <c r="N582" s="42">
        <v>27</v>
      </c>
      <c r="O582" s="42" t="s">
        <v>25</v>
      </c>
      <c r="P582" s="43" t="s">
        <v>190</v>
      </c>
      <c r="Q582" s="65">
        <v>614166324</v>
      </c>
    </row>
    <row r="583" spans="1:17" x14ac:dyDescent="0.25">
      <c r="A583" s="42" t="s">
        <v>95</v>
      </c>
      <c r="B583" s="43" t="s">
        <v>96</v>
      </c>
      <c r="C583" s="44" t="s">
        <v>245</v>
      </c>
      <c r="D583" s="42" t="s">
        <v>22</v>
      </c>
      <c r="E583" s="42" t="s">
        <v>205</v>
      </c>
      <c r="F583" s="42"/>
      <c r="G583" s="42"/>
      <c r="H583" s="42"/>
      <c r="I583" s="42"/>
      <c r="J583" s="42"/>
      <c r="K583" s="42"/>
      <c r="L583" s="42"/>
      <c r="M583" s="42" t="s">
        <v>24</v>
      </c>
      <c r="N583" s="42">
        <v>27</v>
      </c>
      <c r="O583" s="42" t="s">
        <v>25</v>
      </c>
      <c r="P583" s="43" t="s">
        <v>246</v>
      </c>
      <c r="Q583" s="65">
        <v>38993413</v>
      </c>
    </row>
    <row r="584" spans="1:17" x14ac:dyDescent="0.25">
      <c r="A584" s="42" t="s">
        <v>95</v>
      </c>
      <c r="B584" s="43" t="s">
        <v>96</v>
      </c>
      <c r="C584" s="44" t="s">
        <v>162</v>
      </c>
      <c r="D584" s="42" t="s">
        <v>22</v>
      </c>
      <c r="E584" s="42" t="s">
        <v>215</v>
      </c>
      <c r="F584" s="42" t="s">
        <v>204</v>
      </c>
      <c r="G584" s="42"/>
      <c r="H584" s="42"/>
      <c r="I584" s="42"/>
      <c r="J584" s="42"/>
      <c r="K584" s="42"/>
      <c r="L584" s="42"/>
      <c r="M584" s="42" t="s">
        <v>24</v>
      </c>
      <c r="N584" s="42">
        <v>27</v>
      </c>
      <c r="O584" s="42" t="s">
        <v>25</v>
      </c>
      <c r="P584" s="43" t="s">
        <v>163</v>
      </c>
      <c r="Q584" s="65">
        <v>6383000</v>
      </c>
    </row>
    <row r="585" spans="1:17" x14ac:dyDescent="0.25">
      <c r="A585" s="42" t="s">
        <v>95</v>
      </c>
      <c r="B585" s="43" t="s">
        <v>96</v>
      </c>
      <c r="C585" s="44" t="s">
        <v>181</v>
      </c>
      <c r="D585" s="42" t="s">
        <v>29</v>
      </c>
      <c r="E585" s="42" t="s">
        <v>216</v>
      </c>
      <c r="F585" s="42" t="s">
        <v>217</v>
      </c>
      <c r="G585" s="42" t="s">
        <v>218</v>
      </c>
      <c r="H585" s="42"/>
      <c r="I585" s="42"/>
      <c r="J585" s="42"/>
      <c r="K585" s="42"/>
      <c r="L585" s="42"/>
      <c r="M585" s="42" t="s">
        <v>24</v>
      </c>
      <c r="N585" s="42">
        <v>27</v>
      </c>
      <c r="O585" s="42" t="s">
        <v>25</v>
      </c>
      <c r="P585" s="43" t="s">
        <v>182</v>
      </c>
      <c r="Q585" s="65">
        <v>3341324842</v>
      </c>
    </row>
    <row r="586" spans="1:17" x14ac:dyDescent="0.25">
      <c r="A586" s="42" t="s">
        <v>95</v>
      </c>
      <c r="B586" s="43" t="s">
        <v>96</v>
      </c>
      <c r="C586" s="44" t="s">
        <v>164</v>
      </c>
      <c r="D586" s="42" t="s">
        <v>29</v>
      </c>
      <c r="E586" s="42" t="s">
        <v>216</v>
      </c>
      <c r="F586" s="42" t="s">
        <v>217</v>
      </c>
      <c r="G586" s="42" t="s">
        <v>219</v>
      </c>
      <c r="H586" s="42"/>
      <c r="I586" s="42"/>
      <c r="J586" s="42"/>
      <c r="K586" s="42"/>
      <c r="L586" s="42"/>
      <c r="M586" s="42" t="s">
        <v>24</v>
      </c>
      <c r="N586" s="42">
        <v>27</v>
      </c>
      <c r="O586" s="42" t="s">
        <v>25</v>
      </c>
      <c r="P586" s="43" t="s">
        <v>165</v>
      </c>
      <c r="Q586" s="65">
        <v>36179594</v>
      </c>
    </row>
    <row r="587" spans="1:17" x14ac:dyDescent="0.25">
      <c r="A587" s="42" t="s">
        <v>95</v>
      </c>
      <c r="B587" s="43" t="s">
        <v>96</v>
      </c>
      <c r="C587" s="44" t="s">
        <v>166</v>
      </c>
      <c r="D587" s="42" t="s">
        <v>29</v>
      </c>
      <c r="E587" s="42" t="s">
        <v>216</v>
      </c>
      <c r="F587" s="42" t="s">
        <v>217</v>
      </c>
      <c r="G587" s="42" t="s">
        <v>220</v>
      </c>
      <c r="H587" s="42"/>
      <c r="I587" s="42"/>
      <c r="J587" s="42"/>
      <c r="K587" s="42"/>
      <c r="L587" s="42"/>
      <c r="M587" s="42" t="s">
        <v>30</v>
      </c>
      <c r="N587" s="42">
        <v>11</v>
      </c>
      <c r="O587" s="42" t="s">
        <v>25</v>
      </c>
      <c r="P587" s="43" t="s">
        <v>167</v>
      </c>
      <c r="Q587" s="65">
        <v>46350000</v>
      </c>
    </row>
    <row r="588" spans="1:17" x14ac:dyDescent="0.25">
      <c r="A588" s="42" t="s">
        <v>95</v>
      </c>
      <c r="B588" s="43" t="s">
        <v>96</v>
      </c>
      <c r="C588" s="44" t="s">
        <v>166</v>
      </c>
      <c r="D588" s="42" t="s">
        <v>29</v>
      </c>
      <c r="E588" s="42" t="s">
        <v>216</v>
      </c>
      <c r="F588" s="42" t="s">
        <v>217</v>
      </c>
      <c r="G588" s="42" t="s">
        <v>220</v>
      </c>
      <c r="H588" s="42"/>
      <c r="I588" s="42"/>
      <c r="J588" s="42"/>
      <c r="K588" s="42"/>
      <c r="L588" s="42"/>
      <c r="M588" s="42" t="s">
        <v>24</v>
      </c>
      <c r="N588" s="42">
        <v>21</v>
      </c>
      <c r="O588" s="42" t="s">
        <v>25</v>
      </c>
      <c r="P588" s="43" t="s">
        <v>167</v>
      </c>
      <c r="Q588" s="65">
        <v>87010158</v>
      </c>
    </row>
    <row r="589" spans="1:17" x14ac:dyDescent="0.25">
      <c r="A589" s="42" t="s">
        <v>95</v>
      </c>
      <c r="B589" s="43" t="s">
        <v>96</v>
      </c>
      <c r="C589" s="44" t="s">
        <v>166</v>
      </c>
      <c r="D589" s="42" t="s">
        <v>29</v>
      </c>
      <c r="E589" s="42" t="s">
        <v>216</v>
      </c>
      <c r="F589" s="42" t="s">
        <v>217</v>
      </c>
      <c r="G589" s="42" t="s">
        <v>220</v>
      </c>
      <c r="H589" s="42"/>
      <c r="I589" s="42"/>
      <c r="J589" s="42"/>
      <c r="K589" s="42"/>
      <c r="L589" s="42"/>
      <c r="M589" s="42" t="s">
        <v>24</v>
      </c>
      <c r="N589" s="42">
        <v>27</v>
      </c>
      <c r="O589" s="42" t="s">
        <v>25</v>
      </c>
      <c r="P589" s="43" t="s">
        <v>167</v>
      </c>
      <c r="Q589" s="65">
        <v>816031732</v>
      </c>
    </row>
    <row r="590" spans="1:17" x14ac:dyDescent="0.25">
      <c r="A590" s="42" t="s">
        <v>95</v>
      </c>
      <c r="B590" s="43" t="s">
        <v>96</v>
      </c>
      <c r="C590" s="44" t="s">
        <v>183</v>
      </c>
      <c r="D590" s="42" t="s">
        <v>29</v>
      </c>
      <c r="E590" s="42" t="s">
        <v>216</v>
      </c>
      <c r="F590" s="42" t="s">
        <v>217</v>
      </c>
      <c r="G590" s="42" t="s">
        <v>221</v>
      </c>
      <c r="H590" s="42"/>
      <c r="I590" s="42"/>
      <c r="J590" s="42"/>
      <c r="K590" s="42"/>
      <c r="L590" s="42"/>
      <c r="M590" s="42" t="s">
        <v>24</v>
      </c>
      <c r="N590" s="42">
        <v>27</v>
      </c>
      <c r="O590" s="42" t="s">
        <v>25</v>
      </c>
      <c r="P590" s="43" t="s">
        <v>184</v>
      </c>
      <c r="Q590" s="65">
        <v>132572367</v>
      </c>
    </row>
    <row r="591" spans="1:17" x14ac:dyDescent="0.25">
      <c r="A591" s="42" t="s">
        <v>95</v>
      </c>
      <c r="B591" s="43" t="s">
        <v>96</v>
      </c>
      <c r="C591" s="44" t="s">
        <v>185</v>
      </c>
      <c r="D591" s="42" t="s">
        <v>29</v>
      </c>
      <c r="E591" s="42" t="s">
        <v>216</v>
      </c>
      <c r="F591" s="42" t="s">
        <v>217</v>
      </c>
      <c r="G591" s="42" t="s">
        <v>222</v>
      </c>
      <c r="H591" s="42"/>
      <c r="I591" s="42"/>
      <c r="J591" s="42"/>
      <c r="K591" s="42"/>
      <c r="L591" s="42"/>
      <c r="M591" s="42" t="s">
        <v>30</v>
      </c>
      <c r="N591" s="42">
        <v>11</v>
      </c>
      <c r="O591" s="42" t="s">
        <v>25</v>
      </c>
      <c r="P591" s="43" t="s">
        <v>186</v>
      </c>
      <c r="Q591" s="65">
        <v>1383600000</v>
      </c>
    </row>
    <row r="592" spans="1:17" x14ac:dyDescent="0.25">
      <c r="A592" s="42" t="s">
        <v>95</v>
      </c>
      <c r="B592" s="43" t="s">
        <v>96</v>
      </c>
      <c r="C592" s="44" t="s">
        <v>185</v>
      </c>
      <c r="D592" s="42" t="s">
        <v>29</v>
      </c>
      <c r="E592" s="42" t="s">
        <v>216</v>
      </c>
      <c r="F592" s="42" t="s">
        <v>217</v>
      </c>
      <c r="G592" s="42" t="s">
        <v>222</v>
      </c>
      <c r="H592" s="42"/>
      <c r="I592" s="42"/>
      <c r="J592" s="42"/>
      <c r="K592" s="42"/>
      <c r="L592" s="42"/>
      <c r="M592" s="42" t="s">
        <v>24</v>
      </c>
      <c r="N592" s="42">
        <v>27</v>
      </c>
      <c r="O592" s="42" t="s">
        <v>25</v>
      </c>
      <c r="P592" s="43" t="s">
        <v>186</v>
      </c>
      <c r="Q592" s="65">
        <v>496996145</v>
      </c>
    </row>
    <row r="593" spans="1:17" x14ac:dyDescent="0.25">
      <c r="A593" s="42" t="s">
        <v>95</v>
      </c>
      <c r="B593" s="43" t="s">
        <v>96</v>
      </c>
      <c r="C593" s="44" t="s">
        <v>168</v>
      </c>
      <c r="D593" s="42" t="s">
        <v>29</v>
      </c>
      <c r="E593" s="42" t="s">
        <v>216</v>
      </c>
      <c r="F593" s="42" t="s">
        <v>217</v>
      </c>
      <c r="G593" s="42" t="s">
        <v>223</v>
      </c>
      <c r="H593" s="42"/>
      <c r="I593" s="42"/>
      <c r="J593" s="42"/>
      <c r="K593" s="42"/>
      <c r="L593" s="42"/>
      <c r="M593" s="42" t="s">
        <v>30</v>
      </c>
      <c r="N593" s="42">
        <v>10</v>
      </c>
      <c r="O593" s="42" t="s">
        <v>25</v>
      </c>
      <c r="P593" s="43" t="s">
        <v>169</v>
      </c>
      <c r="Q593" s="65">
        <v>8345476937</v>
      </c>
    </row>
    <row r="594" spans="1:17" x14ac:dyDescent="0.25">
      <c r="A594" s="42" t="s">
        <v>95</v>
      </c>
      <c r="B594" s="43" t="s">
        <v>96</v>
      </c>
      <c r="C594" s="44" t="s">
        <v>168</v>
      </c>
      <c r="D594" s="42" t="s">
        <v>29</v>
      </c>
      <c r="E594" s="42" t="s">
        <v>216</v>
      </c>
      <c r="F594" s="42" t="s">
        <v>217</v>
      </c>
      <c r="G594" s="42" t="s">
        <v>223</v>
      </c>
      <c r="H594" s="42"/>
      <c r="I594" s="42"/>
      <c r="J594" s="42"/>
      <c r="K594" s="42"/>
      <c r="L594" s="42"/>
      <c r="M594" s="42" t="s">
        <v>30</v>
      </c>
      <c r="N594" s="42">
        <v>11</v>
      </c>
      <c r="O594" s="42" t="s">
        <v>25</v>
      </c>
      <c r="P594" s="43" t="s">
        <v>169</v>
      </c>
      <c r="Q594" s="65">
        <v>46350000</v>
      </c>
    </row>
    <row r="595" spans="1:17" x14ac:dyDescent="0.25">
      <c r="A595" s="42" t="s">
        <v>95</v>
      </c>
      <c r="B595" s="43" t="s">
        <v>96</v>
      </c>
      <c r="C595" s="44" t="s">
        <v>168</v>
      </c>
      <c r="D595" s="42" t="s">
        <v>29</v>
      </c>
      <c r="E595" s="42" t="s">
        <v>216</v>
      </c>
      <c r="F595" s="42" t="s">
        <v>217</v>
      </c>
      <c r="G595" s="42" t="s">
        <v>223</v>
      </c>
      <c r="H595" s="42"/>
      <c r="I595" s="42"/>
      <c r="J595" s="42"/>
      <c r="K595" s="42"/>
      <c r="L595" s="42"/>
      <c r="M595" s="42" t="s">
        <v>24</v>
      </c>
      <c r="N595" s="42">
        <v>27</v>
      </c>
      <c r="O595" s="42" t="s">
        <v>25</v>
      </c>
      <c r="P595" s="43" t="s">
        <v>169</v>
      </c>
      <c r="Q595" s="65">
        <v>349413933</v>
      </c>
    </row>
    <row r="596" spans="1:17" x14ac:dyDescent="0.25">
      <c r="A596" s="42" t="s">
        <v>95</v>
      </c>
      <c r="B596" s="43" t="s">
        <v>96</v>
      </c>
      <c r="C596" s="44" t="s">
        <v>224</v>
      </c>
      <c r="D596" s="42" t="s">
        <v>29</v>
      </c>
      <c r="E596" s="42" t="s">
        <v>216</v>
      </c>
      <c r="F596" s="42" t="s">
        <v>217</v>
      </c>
      <c r="G596" s="42" t="s">
        <v>225</v>
      </c>
      <c r="H596" s="42" t="s">
        <v>1</v>
      </c>
      <c r="I596" s="42" t="s">
        <v>1</v>
      </c>
      <c r="J596" s="42" t="s">
        <v>1</v>
      </c>
      <c r="K596" s="42" t="s">
        <v>1</v>
      </c>
      <c r="L596" s="42" t="s">
        <v>1</v>
      </c>
      <c r="M596" s="42" t="s">
        <v>24</v>
      </c>
      <c r="N596" s="42">
        <v>27</v>
      </c>
      <c r="O596" s="42" t="s">
        <v>25</v>
      </c>
      <c r="P596" s="43" t="s">
        <v>226</v>
      </c>
      <c r="Q596" s="65">
        <v>1122816505</v>
      </c>
    </row>
    <row r="597" spans="1:17" x14ac:dyDescent="0.25">
      <c r="A597" s="42" t="s">
        <v>95</v>
      </c>
      <c r="B597" s="43" t="s">
        <v>96</v>
      </c>
      <c r="C597" s="44" t="s">
        <v>227</v>
      </c>
      <c r="D597" s="42" t="s">
        <v>29</v>
      </c>
      <c r="E597" s="42" t="s">
        <v>216</v>
      </c>
      <c r="F597" s="42" t="s">
        <v>217</v>
      </c>
      <c r="G597" s="42" t="s">
        <v>228</v>
      </c>
      <c r="H597" s="42" t="s">
        <v>1</v>
      </c>
      <c r="I597" s="42" t="s">
        <v>1</v>
      </c>
      <c r="J597" s="42" t="s">
        <v>1</v>
      </c>
      <c r="K597" s="42" t="s">
        <v>1</v>
      </c>
      <c r="L597" s="42" t="s">
        <v>1</v>
      </c>
      <c r="M597" s="42" t="s">
        <v>24</v>
      </c>
      <c r="N597" s="42">
        <v>27</v>
      </c>
      <c r="O597" s="42" t="s">
        <v>25</v>
      </c>
      <c r="P597" s="43" t="s">
        <v>229</v>
      </c>
      <c r="Q597" s="65">
        <v>1208588600</v>
      </c>
    </row>
    <row r="598" spans="1:17" x14ac:dyDescent="0.25">
      <c r="A598" s="42" t="s">
        <v>95</v>
      </c>
      <c r="B598" s="43" t="s">
        <v>96</v>
      </c>
      <c r="C598" s="44" t="s">
        <v>187</v>
      </c>
      <c r="D598" s="42" t="s">
        <v>29</v>
      </c>
      <c r="E598" s="42" t="s">
        <v>230</v>
      </c>
      <c r="F598" s="42" t="s">
        <v>217</v>
      </c>
      <c r="G598" s="42" t="s">
        <v>231</v>
      </c>
      <c r="H598" s="42"/>
      <c r="I598" s="42"/>
      <c r="J598" s="42"/>
      <c r="K598" s="42"/>
      <c r="L598" s="42"/>
      <c r="M598" s="42" t="s">
        <v>24</v>
      </c>
      <c r="N598" s="42">
        <v>27</v>
      </c>
      <c r="O598" s="42" t="s">
        <v>25</v>
      </c>
      <c r="P598" s="43" t="s">
        <v>188</v>
      </c>
      <c r="Q598" s="65">
        <v>62031910</v>
      </c>
    </row>
    <row r="599" spans="1:17" x14ac:dyDescent="0.25">
      <c r="A599" s="42" t="s">
        <v>95</v>
      </c>
      <c r="B599" s="43" t="s">
        <v>96</v>
      </c>
      <c r="C599" s="44" t="s">
        <v>189</v>
      </c>
      <c r="D599" s="42" t="s">
        <v>29</v>
      </c>
      <c r="E599" s="42" t="s">
        <v>230</v>
      </c>
      <c r="F599" s="42" t="s">
        <v>217</v>
      </c>
      <c r="G599" s="42" t="s">
        <v>232</v>
      </c>
      <c r="H599" s="42"/>
      <c r="I599" s="42"/>
      <c r="J599" s="42"/>
      <c r="K599" s="42"/>
      <c r="L599" s="42"/>
      <c r="M599" s="42" t="s">
        <v>24</v>
      </c>
      <c r="N599" s="42">
        <v>27</v>
      </c>
      <c r="O599" s="42" t="s">
        <v>25</v>
      </c>
      <c r="P599" s="43" t="s">
        <v>190</v>
      </c>
      <c r="Q599" s="65">
        <v>713174114</v>
      </c>
    </row>
    <row r="600" spans="1:17" x14ac:dyDescent="0.25">
      <c r="A600" s="42" t="s">
        <v>250</v>
      </c>
      <c r="B600" s="43" t="s">
        <v>251</v>
      </c>
      <c r="C600" s="44" t="s">
        <v>227</v>
      </c>
      <c r="D600" s="42" t="s">
        <v>29</v>
      </c>
      <c r="E600" s="42" t="s">
        <v>216</v>
      </c>
      <c r="F600" s="42" t="s">
        <v>217</v>
      </c>
      <c r="G600" s="42" t="s">
        <v>228</v>
      </c>
      <c r="H600" s="42" t="s">
        <v>1</v>
      </c>
      <c r="I600" s="42" t="s">
        <v>1</v>
      </c>
      <c r="J600" s="42" t="s">
        <v>1</v>
      </c>
      <c r="K600" s="42" t="s">
        <v>1</v>
      </c>
      <c r="L600" s="42" t="s">
        <v>1</v>
      </c>
      <c r="M600" s="42" t="s">
        <v>30</v>
      </c>
      <c r="N600" s="42">
        <v>14</v>
      </c>
      <c r="O600" s="42" t="s">
        <v>25</v>
      </c>
      <c r="P600" s="43" t="s">
        <v>229</v>
      </c>
      <c r="Q600" s="65">
        <v>25714768680</v>
      </c>
    </row>
    <row r="601" spans="1:17" x14ac:dyDescent="0.25">
      <c r="A601" s="42" t="s">
        <v>252</v>
      </c>
      <c r="B601" s="43" t="s">
        <v>253</v>
      </c>
      <c r="C601" s="44" t="s">
        <v>227</v>
      </c>
      <c r="D601" s="42" t="s">
        <v>29</v>
      </c>
      <c r="E601" s="42" t="s">
        <v>216</v>
      </c>
      <c r="F601" s="42" t="s">
        <v>217</v>
      </c>
      <c r="G601" s="42" t="s">
        <v>228</v>
      </c>
      <c r="H601" s="42" t="s">
        <v>1</v>
      </c>
      <c r="I601" s="42" t="s">
        <v>1</v>
      </c>
      <c r="J601" s="42" t="s">
        <v>1</v>
      </c>
      <c r="K601" s="42" t="s">
        <v>1</v>
      </c>
      <c r="L601" s="42" t="s">
        <v>1</v>
      </c>
      <c r="M601" s="42" t="s">
        <v>30</v>
      </c>
      <c r="N601" s="42">
        <v>14</v>
      </c>
      <c r="O601" s="42" t="s">
        <v>25</v>
      </c>
      <c r="P601" s="43" t="s">
        <v>229</v>
      </c>
      <c r="Q601" s="65">
        <v>1074490200</v>
      </c>
    </row>
    <row r="602" spans="1:17" x14ac:dyDescent="0.25">
      <c r="A602" s="42" t="s">
        <v>254</v>
      </c>
      <c r="B602" s="43" t="s">
        <v>255</v>
      </c>
      <c r="C602" s="44" t="s">
        <v>227</v>
      </c>
      <c r="D602" s="42" t="s">
        <v>29</v>
      </c>
      <c r="E602" s="42" t="s">
        <v>216</v>
      </c>
      <c r="F602" s="42" t="s">
        <v>217</v>
      </c>
      <c r="G602" s="42" t="s">
        <v>228</v>
      </c>
      <c r="H602" s="42" t="s">
        <v>1</v>
      </c>
      <c r="I602" s="42" t="s">
        <v>1</v>
      </c>
      <c r="J602" s="42" t="s">
        <v>1</v>
      </c>
      <c r="K602" s="42" t="s">
        <v>1</v>
      </c>
      <c r="L602" s="42" t="s">
        <v>1</v>
      </c>
      <c r="M602" s="42" t="s">
        <v>30</v>
      </c>
      <c r="N602" s="42">
        <v>14</v>
      </c>
      <c r="O602" s="42" t="s">
        <v>25</v>
      </c>
      <c r="P602" s="43" t="s">
        <v>229</v>
      </c>
      <c r="Q602" s="65">
        <v>1726281000</v>
      </c>
    </row>
    <row r="603" spans="1:17" x14ac:dyDescent="0.25">
      <c r="A603" s="42" t="s">
        <v>256</v>
      </c>
      <c r="B603" s="43" t="s">
        <v>257</v>
      </c>
      <c r="C603" s="44" t="s">
        <v>227</v>
      </c>
      <c r="D603" s="42" t="s">
        <v>29</v>
      </c>
      <c r="E603" s="42" t="s">
        <v>216</v>
      </c>
      <c r="F603" s="42" t="s">
        <v>217</v>
      </c>
      <c r="G603" s="42" t="s">
        <v>228</v>
      </c>
      <c r="H603" s="42" t="s">
        <v>1</v>
      </c>
      <c r="I603" s="42" t="s">
        <v>1</v>
      </c>
      <c r="J603" s="42" t="s">
        <v>1</v>
      </c>
      <c r="K603" s="42" t="s">
        <v>1</v>
      </c>
      <c r="L603" s="42" t="s">
        <v>1</v>
      </c>
      <c r="M603" s="42" t="s">
        <v>30</v>
      </c>
      <c r="N603" s="42">
        <v>14</v>
      </c>
      <c r="O603" s="42" t="s">
        <v>25</v>
      </c>
      <c r="P603" s="43" t="s">
        <v>229</v>
      </c>
      <c r="Q603" s="65">
        <v>2062956000</v>
      </c>
    </row>
    <row r="604" spans="1:17" x14ac:dyDescent="0.25">
      <c r="A604" s="42" t="s">
        <v>258</v>
      </c>
      <c r="B604" s="43" t="s">
        <v>259</v>
      </c>
      <c r="C604" s="44" t="s">
        <v>227</v>
      </c>
      <c r="D604" s="42" t="s">
        <v>29</v>
      </c>
      <c r="E604" s="42" t="s">
        <v>216</v>
      </c>
      <c r="F604" s="42" t="s">
        <v>217</v>
      </c>
      <c r="G604" s="42" t="s">
        <v>228</v>
      </c>
      <c r="H604" s="42" t="s">
        <v>1</v>
      </c>
      <c r="I604" s="42" t="s">
        <v>1</v>
      </c>
      <c r="J604" s="42" t="s">
        <v>1</v>
      </c>
      <c r="K604" s="42" t="s">
        <v>1</v>
      </c>
      <c r="L604" s="42" t="s">
        <v>1</v>
      </c>
      <c r="M604" s="42" t="s">
        <v>30</v>
      </c>
      <c r="N604" s="42">
        <v>14</v>
      </c>
      <c r="O604" s="42" t="s">
        <v>25</v>
      </c>
      <c r="P604" s="43" t="s">
        <v>229</v>
      </c>
      <c r="Q604" s="65">
        <v>1023586500</v>
      </c>
    </row>
    <row r="605" spans="1:17" x14ac:dyDescent="0.25">
      <c r="A605" s="42" t="s">
        <v>260</v>
      </c>
      <c r="B605" s="43" t="s">
        <v>261</v>
      </c>
      <c r="C605" s="44" t="s">
        <v>227</v>
      </c>
      <c r="D605" s="42" t="s">
        <v>29</v>
      </c>
      <c r="E605" s="42" t="s">
        <v>216</v>
      </c>
      <c r="F605" s="42" t="s">
        <v>217</v>
      </c>
      <c r="G605" s="42" t="s">
        <v>228</v>
      </c>
      <c r="H605" s="42" t="s">
        <v>1</v>
      </c>
      <c r="I605" s="42" t="s">
        <v>1</v>
      </c>
      <c r="J605" s="42" t="s">
        <v>1</v>
      </c>
      <c r="K605" s="42" t="s">
        <v>1</v>
      </c>
      <c r="L605" s="42" t="s">
        <v>1</v>
      </c>
      <c r="M605" s="42" t="s">
        <v>30</v>
      </c>
      <c r="N605" s="42">
        <v>14</v>
      </c>
      <c r="O605" s="42" t="s">
        <v>25</v>
      </c>
      <c r="P605" s="43" t="s">
        <v>229</v>
      </c>
      <c r="Q605" s="65">
        <v>954635200</v>
      </c>
    </row>
    <row r="606" spans="1:17" x14ac:dyDescent="0.25">
      <c r="A606" s="42" t="s">
        <v>262</v>
      </c>
      <c r="B606" s="43" t="s">
        <v>263</v>
      </c>
      <c r="C606" s="44" t="s">
        <v>227</v>
      </c>
      <c r="D606" s="42" t="s">
        <v>29</v>
      </c>
      <c r="E606" s="42" t="s">
        <v>216</v>
      </c>
      <c r="F606" s="42" t="s">
        <v>217</v>
      </c>
      <c r="G606" s="42" t="s">
        <v>228</v>
      </c>
      <c r="H606" s="42" t="s">
        <v>1</v>
      </c>
      <c r="I606" s="42" t="s">
        <v>1</v>
      </c>
      <c r="J606" s="42" t="s">
        <v>1</v>
      </c>
      <c r="K606" s="42" t="s">
        <v>1</v>
      </c>
      <c r="L606" s="42" t="s">
        <v>1</v>
      </c>
      <c r="M606" s="42" t="s">
        <v>30</v>
      </c>
      <c r="N606" s="42">
        <v>14</v>
      </c>
      <c r="O606" s="42" t="s">
        <v>25</v>
      </c>
      <c r="P606" s="43" t="s">
        <v>229</v>
      </c>
      <c r="Q606" s="65">
        <v>1028341600</v>
      </c>
    </row>
    <row r="607" spans="1:17" x14ac:dyDescent="0.25">
      <c r="A607" s="42" t="s">
        <v>264</v>
      </c>
      <c r="B607" s="43" t="s">
        <v>265</v>
      </c>
      <c r="C607" s="44" t="s">
        <v>227</v>
      </c>
      <c r="D607" s="42" t="s">
        <v>29</v>
      </c>
      <c r="E607" s="42" t="s">
        <v>216</v>
      </c>
      <c r="F607" s="42" t="s">
        <v>217</v>
      </c>
      <c r="G607" s="42" t="s">
        <v>228</v>
      </c>
      <c r="H607" s="42" t="s">
        <v>1</v>
      </c>
      <c r="I607" s="42" t="s">
        <v>1</v>
      </c>
      <c r="J607" s="42" t="s">
        <v>1</v>
      </c>
      <c r="K607" s="42" t="s">
        <v>1</v>
      </c>
      <c r="L607" s="42" t="s">
        <v>1</v>
      </c>
      <c r="M607" s="42" t="s">
        <v>30</v>
      </c>
      <c r="N607" s="42">
        <v>14</v>
      </c>
      <c r="O607" s="42" t="s">
        <v>25</v>
      </c>
      <c r="P607" s="43" t="s">
        <v>229</v>
      </c>
      <c r="Q607" s="65">
        <v>670922450</v>
      </c>
    </row>
    <row r="608" spans="1:17" x14ac:dyDescent="0.25">
      <c r="A608" s="42" t="s">
        <v>266</v>
      </c>
      <c r="B608" s="43" t="s">
        <v>267</v>
      </c>
      <c r="C608" s="44" t="s">
        <v>227</v>
      </c>
      <c r="D608" s="42" t="s">
        <v>29</v>
      </c>
      <c r="E608" s="42" t="s">
        <v>216</v>
      </c>
      <c r="F608" s="42" t="s">
        <v>217</v>
      </c>
      <c r="G608" s="42" t="s">
        <v>228</v>
      </c>
      <c r="H608" s="42" t="s">
        <v>1</v>
      </c>
      <c r="I608" s="42" t="s">
        <v>1</v>
      </c>
      <c r="J608" s="42" t="s">
        <v>1</v>
      </c>
      <c r="K608" s="42" t="s">
        <v>1</v>
      </c>
      <c r="L608" s="42" t="s">
        <v>1</v>
      </c>
      <c r="M608" s="42" t="s">
        <v>30</v>
      </c>
      <c r="N608" s="42">
        <v>14</v>
      </c>
      <c r="O608" s="42" t="s">
        <v>25</v>
      </c>
      <c r="P608" s="43" t="s">
        <v>229</v>
      </c>
      <c r="Q608" s="65">
        <v>1375868050</v>
      </c>
    </row>
    <row r="609" spans="1:17" x14ac:dyDescent="0.25">
      <c r="A609" s="42" t="s">
        <v>268</v>
      </c>
      <c r="B609" s="43" t="s">
        <v>269</v>
      </c>
      <c r="C609" s="44" t="s">
        <v>227</v>
      </c>
      <c r="D609" s="42" t="s">
        <v>29</v>
      </c>
      <c r="E609" s="42" t="s">
        <v>216</v>
      </c>
      <c r="F609" s="42" t="s">
        <v>217</v>
      </c>
      <c r="G609" s="42" t="s">
        <v>228</v>
      </c>
      <c r="H609" s="42" t="s">
        <v>1</v>
      </c>
      <c r="I609" s="42" t="s">
        <v>1</v>
      </c>
      <c r="J609" s="42" t="s">
        <v>1</v>
      </c>
      <c r="K609" s="42" t="s">
        <v>1</v>
      </c>
      <c r="L609" s="42" t="s">
        <v>1</v>
      </c>
      <c r="M609" s="42" t="s">
        <v>30</v>
      </c>
      <c r="N609" s="42">
        <v>14</v>
      </c>
      <c r="O609" s="42" t="s">
        <v>25</v>
      </c>
      <c r="P609" s="43" t="s">
        <v>229</v>
      </c>
      <c r="Q609" s="65">
        <v>1602857700</v>
      </c>
    </row>
    <row r="610" spans="1:17" x14ac:dyDescent="0.25">
      <c r="A610" s="42" t="s">
        <v>270</v>
      </c>
      <c r="B610" s="43" t="s">
        <v>271</v>
      </c>
      <c r="C610" s="44" t="s">
        <v>227</v>
      </c>
      <c r="D610" s="42" t="s">
        <v>29</v>
      </c>
      <c r="E610" s="42" t="s">
        <v>216</v>
      </c>
      <c r="F610" s="42" t="s">
        <v>217</v>
      </c>
      <c r="G610" s="42" t="s">
        <v>228</v>
      </c>
      <c r="H610" s="42" t="s">
        <v>1</v>
      </c>
      <c r="I610" s="42" t="s">
        <v>1</v>
      </c>
      <c r="J610" s="42" t="s">
        <v>1</v>
      </c>
      <c r="K610" s="42" t="s">
        <v>1</v>
      </c>
      <c r="L610" s="42" t="s">
        <v>1</v>
      </c>
      <c r="M610" s="42" t="s">
        <v>30</v>
      </c>
      <c r="N610" s="42">
        <v>14</v>
      </c>
      <c r="O610" s="42" t="s">
        <v>25</v>
      </c>
      <c r="P610" s="43" t="s">
        <v>229</v>
      </c>
      <c r="Q610" s="65">
        <v>1026924100</v>
      </c>
    </row>
    <row r="611" spans="1:17" x14ac:dyDescent="0.25">
      <c r="A611" s="42" t="s">
        <v>272</v>
      </c>
      <c r="B611" s="43" t="s">
        <v>273</v>
      </c>
      <c r="C611" s="44" t="s">
        <v>227</v>
      </c>
      <c r="D611" s="42" t="s">
        <v>29</v>
      </c>
      <c r="E611" s="42" t="s">
        <v>216</v>
      </c>
      <c r="F611" s="42" t="s">
        <v>217</v>
      </c>
      <c r="G611" s="42" t="s">
        <v>228</v>
      </c>
      <c r="H611" s="42" t="s">
        <v>1</v>
      </c>
      <c r="I611" s="42" t="s">
        <v>1</v>
      </c>
      <c r="J611" s="42" t="s">
        <v>1</v>
      </c>
      <c r="K611" s="42" t="s">
        <v>1</v>
      </c>
      <c r="L611" s="42" t="s">
        <v>1</v>
      </c>
      <c r="M611" s="42" t="s">
        <v>30</v>
      </c>
      <c r="N611" s="42">
        <v>14</v>
      </c>
      <c r="O611" s="42" t="s">
        <v>25</v>
      </c>
      <c r="P611" s="43" t="s">
        <v>229</v>
      </c>
      <c r="Q611" s="65">
        <v>1918630400</v>
      </c>
    </row>
    <row r="612" spans="1:17" x14ac:dyDescent="0.25">
      <c r="A612" s="42" t="s">
        <v>274</v>
      </c>
      <c r="B612" s="43" t="s">
        <v>275</v>
      </c>
      <c r="C612" s="44" t="s">
        <v>227</v>
      </c>
      <c r="D612" s="42" t="s">
        <v>29</v>
      </c>
      <c r="E612" s="42" t="s">
        <v>216</v>
      </c>
      <c r="F612" s="42" t="s">
        <v>217</v>
      </c>
      <c r="G612" s="42" t="s">
        <v>228</v>
      </c>
      <c r="H612" s="42" t="s">
        <v>1</v>
      </c>
      <c r="I612" s="42" t="s">
        <v>1</v>
      </c>
      <c r="J612" s="42" t="s">
        <v>1</v>
      </c>
      <c r="K612" s="42" t="s">
        <v>1</v>
      </c>
      <c r="L612" s="42" t="s">
        <v>1</v>
      </c>
      <c r="M612" s="42" t="s">
        <v>30</v>
      </c>
      <c r="N612" s="42">
        <v>14</v>
      </c>
      <c r="O612" s="42" t="s">
        <v>25</v>
      </c>
      <c r="P612" s="43" t="s">
        <v>229</v>
      </c>
      <c r="Q612" s="65">
        <v>1871319650</v>
      </c>
    </row>
    <row r="613" spans="1:17" x14ac:dyDescent="0.25">
      <c r="A613" s="42" t="s">
        <v>276</v>
      </c>
      <c r="B613" s="43" t="s">
        <v>277</v>
      </c>
      <c r="C613" s="44" t="s">
        <v>227</v>
      </c>
      <c r="D613" s="42" t="s">
        <v>29</v>
      </c>
      <c r="E613" s="42" t="s">
        <v>216</v>
      </c>
      <c r="F613" s="42" t="s">
        <v>217</v>
      </c>
      <c r="G613" s="42" t="s">
        <v>228</v>
      </c>
      <c r="H613" s="42" t="s">
        <v>1</v>
      </c>
      <c r="I613" s="42" t="s">
        <v>1</v>
      </c>
      <c r="J613" s="42" t="s">
        <v>1</v>
      </c>
      <c r="K613" s="42" t="s">
        <v>1</v>
      </c>
      <c r="L613" s="42" t="s">
        <v>1</v>
      </c>
      <c r="M613" s="42" t="s">
        <v>30</v>
      </c>
      <c r="N613" s="42">
        <v>14</v>
      </c>
      <c r="O613" s="42" t="s">
        <v>25</v>
      </c>
      <c r="P613" s="43" t="s">
        <v>229</v>
      </c>
      <c r="Q613" s="65">
        <v>750886950</v>
      </c>
    </row>
    <row r="614" spans="1:17" x14ac:dyDescent="0.25">
      <c r="A614" s="42" t="s">
        <v>278</v>
      </c>
      <c r="B614" s="43" t="s">
        <v>279</v>
      </c>
      <c r="C614" s="44" t="s">
        <v>227</v>
      </c>
      <c r="D614" s="42" t="s">
        <v>29</v>
      </c>
      <c r="E614" s="42" t="s">
        <v>216</v>
      </c>
      <c r="F614" s="42" t="s">
        <v>217</v>
      </c>
      <c r="G614" s="42" t="s">
        <v>228</v>
      </c>
      <c r="H614" s="42" t="s">
        <v>1</v>
      </c>
      <c r="I614" s="42" t="s">
        <v>1</v>
      </c>
      <c r="J614" s="42" t="s">
        <v>1</v>
      </c>
      <c r="K614" s="42" t="s">
        <v>1</v>
      </c>
      <c r="L614" s="42" t="s">
        <v>1</v>
      </c>
      <c r="M614" s="42" t="s">
        <v>30</v>
      </c>
      <c r="N614" s="42">
        <v>14</v>
      </c>
      <c r="O614" s="42" t="s">
        <v>25</v>
      </c>
      <c r="P614" s="43" t="s">
        <v>229</v>
      </c>
      <c r="Q614" s="65">
        <v>1570960300</v>
      </c>
    </row>
    <row r="615" spans="1:17" x14ac:dyDescent="0.25">
      <c r="A615" s="42" t="s">
        <v>280</v>
      </c>
      <c r="B615" s="43" t="s">
        <v>281</v>
      </c>
      <c r="C615" s="44" t="s">
        <v>227</v>
      </c>
      <c r="D615" s="42" t="s">
        <v>29</v>
      </c>
      <c r="E615" s="42" t="s">
        <v>216</v>
      </c>
      <c r="F615" s="42" t="s">
        <v>217</v>
      </c>
      <c r="G615" s="42" t="s">
        <v>228</v>
      </c>
      <c r="H615" s="42" t="s">
        <v>1</v>
      </c>
      <c r="I615" s="42" t="s">
        <v>1</v>
      </c>
      <c r="J615" s="42" t="s">
        <v>1</v>
      </c>
      <c r="K615" s="42" t="s">
        <v>1</v>
      </c>
      <c r="L615" s="42" t="s">
        <v>1</v>
      </c>
      <c r="M615" s="42" t="s">
        <v>30</v>
      </c>
      <c r="N615" s="42">
        <v>14</v>
      </c>
      <c r="O615" s="42" t="s">
        <v>25</v>
      </c>
      <c r="P615" s="43" t="s">
        <v>229</v>
      </c>
      <c r="Q615" s="65">
        <v>1500681250</v>
      </c>
    </row>
    <row r="616" spans="1:17" x14ac:dyDescent="0.25">
      <c r="A616" s="42" t="s">
        <v>282</v>
      </c>
      <c r="B616" s="43" t="s">
        <v>283</v>
      </c>
      <c r="C616" s="44" t="s">
        <v>227</v>
      </c>
      <c r="D616" s="42" t="s">
        <v>29</v>
      </c>
      <c r="E616" s="42" t="s">
        <v>216</v>
      </c>
      <c r="F616" s="42" t="s">
        <v>217</v>
      </c>
      <c r="G616" s="42" t="s">
        <v>228</v>
      </c>
      <c r="H616" s="42" t="s">
        <v>1</v>
      </c>
      <c r="I616" s="42" t="s">
        <v>1</v>
      </c>
      <c r="J616" s="42" t="s">
        <v>1</v>
      </c>
      <c r="K616" s="42" t="s">
        <v>1</v>
      </c>
      <c r="L616" s="42" t="s">
        <v>1</v>
      </c>
      <c r="M616" s="42" t="s">
        <v>30</v>
      </c>
      <c r="N616" s="42">
        <v>14</v>
      </c>
      <c r="O616" s="42" t="s">
        <v>25</v>
      </c>
      <c r="P616" s="43" t="s">
        <v>229</v>
      </c>
      <c r="Q616" s="65">
        <v>523540350</v>
      </c>
    </row>
    <row r="617" spans="1:17" x14ac:dyDescent="0.25">
      <c r="A617" s="42" t="s">
        <v>284</v>
      </c>
      <c r="B617" s="43" t="s">
        <v>285</v>
      </c>
      <c r="C617" s="44" t="s">
        <v>227</v>
      </c>
      <c r="D617" s="42" t="s">
        <v>29</v>
      </c>
      <c r="E617" s="42" t="s">
        <v>216</v>
      </c>
      <c r="F617" s="42" t="s">
        <v>217</v>
      </c>
      <c r="G617" s="42" t="s">
        <v>228</v>
      </c>
      <c r="H617" s="42" t="s">
        <v>1</v>
      </c>
      <c r="I617" s="42" t="s">
        <v>1</v>
      </c>
      <c r="J617" s="42" t="s">
        <v>1</v>
      </c>
      <c r="K617" s="42" t="s">
        <v>1</v>
      </c>
      <c r="L617" s="42" t="s">
        <v>1</v>
      </c>
      <c r="M617" s="42" t="s">
        <v>30</v>
      </c>
      <c r="N617" s="42">
        <v>14</v>
      </c>
      <c r="O617" s="42" t="s">
        <v>25</v>
      </c>
      <c r="P617" s="43" t="s">
        <v>229</v>
      </c>
      <c r="Q617" s="65">
        <v>1098024300</v>
      </c>
    </row>
    <row r="618" spans="1:17" x14ac:dyDescent="0.25">
      <c r="A618" s="42" t="s">
        <v>1</v>
      </c>
      <c r="B618" s="43" t="s">
        <v>1</v>
      </c>
      <c r="C618" s="44" t="s">
        <v>1</v>
      </c>
      <c r="D618" s="42" t="s">
        <v>1</v>
      </c>
      <c r="E618" s="42" t="s">
        <v>1</v>
      </c>
      <c r="F618" s="42" t="s">
        <v>1</v>
      </c>
      <c r="G618" s="42" t="s">
        <v>1</v>
      </c>
      <c r="H618" s="42" t="s">
        <v>1</v>
      </c>
      <c r="I618" s="42" t="s">
        <v>1</v>
      </c>
      <c r="J618" s="42" t="s">
        <v>1</v>
      </c>
      <c r="K618" s="42" t="s">
        <v>1</v>
      </c>
      <c r="L618" s="42" t="s">
        <v>1</v>
      </c>
      <c r="M618" s="42" t="s">
        <v>1</v>
      </c>
      <c r="N618" s="42"/>
      <c r="O618" s="42" t="s">
        <v>1</v>
      </c>
      <c r="P618" s="43" t="s">
        <v>1</v>
      </c>
      <c r="Q618" s="65">
        <v>6314072490397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3:I141"/>
  <sheetViews>
    <sheetView workbookViewId="0">
      <selection activeCell="A30" sqref="A28:A31"/>
      <pivotSelection pane="bottomRight" showHeader="1" axis="axisRow" dimension="1" activeRow="29" previousRow="29" click="1" r:id="rId1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23" style="3" bestFit="1" customWidth="1"/>
    <col min="3" max="3" width="23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2.28515625" bestFit="1" customWidth="1"/>
    <col min="8" max="8" width="26.5703125" bestFit="1" customWidth="1"/>
    <col min="9" max="9" width="27.28515625" bestFit="1" customWidth="1"/>
  </cols>
  <sheetData>
    <row r="3" spans="1:2" x14ac:dyDescent="0.25">
      <c r="B3"/>
    </row>
    <row r="4" spans="1:2" x14ac:dyDescent="0.25">
      <c r="A4" s="1" t="s">
        <v>97</v>
      </c>
      <c r="B4" s="4" t="s">
        <v>99</v>
      </c>
    </row>
    <row r="5" spans="1:2" x14ac:dyDescent="0.25">
      <c r="A5" s="2" t="s">
        <v>22</v>
      </c>
      <c r="B5" s="4"/>
    </row>
    <row r="6" spans="1:2" x14ac:dyDescent="0.25">
      <c r="A6" s="5" t="s">
        <v>105</v>
      </c>
      <c r="B6" s="4">
        <v>594662255312</v>
      </c>
    </row>
    <row r="7" spans="1:2" x14ac:dyDescent="0.25">
      <c r="A7" s="2" t="s">
        <v>151</v>
      </c>
      <c r="B7" s="4">
        <v>594662255312</v>
      </c>
    </row>
    <row r="8" spans="1:2" x14ac:dyDescent="0.25">
      <c r="A8" s="2" t="s">
        <v>29</v>
      </c>
      <c r="B8" s="4"/>
    </row>
    <row r="9" spans="1:2" x14ac:dyDescent="0.25">
      <c r="A9" s="5" t="s">
        <v>149</v>
      </c>
      <c r="B9" s="4">
        <v>10000000000</v>
      </c>
    </row>
    <row r="10" spans="1:2" x14ac:dyDescent="0.25">
      <c r="A10" s="5" t="s">
        <v>113</v>
      </c>
      <c r="B10" s="4">
        <v>53883000000</v>
      </c>
    </row>
    <row r="11" spans="1:2" x14ac:dyDescent="0.25">
      <c r="A11" s="5" t="s">
        <v>119</v>
      </c>
      <c r="B11" s="4">
        <v>5500000000</v>
      </c>
    </row>
    <row r="12" spans="1:2" x14ac:dyDescent="0.25">
      <c r="A12" s="5" t="s">
        <v>109</v>
      </c>
      <c r="B12" s="4">
        <v>108215828958</v>
      </c>
    </row>
    <row r="13" spans="1:2" x14ac:dyDescent="0.25">
      <c r="A13" s="5" t="s">
        <v>147</v>
      </c>
      <c r="B13" s="4">
        <v>111339597600</v>
      </c>
    </row>
    <row r="14" spans="1:2" x14ac:dyDescent="0.25">
      <c r="A14" s="5" t="s">
        <v>121</v>
      </c>
      <c r="B14" s="4">
        <v>220000000000</v>
      </c>
    </row>
    <row r="15" spans="1:2" x14ac:dyDescent="0.25">
      <c r="A15" s="5" t="s">
        <v>103</v>
      </c>
      <c r="B15" s="4">
        <v>191380755660</v>
      </c>
    </row>
    <row r="16" spans="1:2" x14ac:dyDescent="0.25">
      <c r="A16" s="5" t="s">
        <v>104</v>
      </c>
      <c r="B16" s="4">
        <v>3958037662036</v>
      </c>
    </row>
    <row r="17" spans="1:2" x14ac:dyDescent="0.25">
      <c r="A17" s="5" t="s">
        <v>111</v>
      </c>
      <c r="B17" s="4">
        <v>905809535277</v>
      </c>
    </row>
    <row r="18" spans="1:2" x14ac:dyDescent="0.25">
      <c r="A18" s="5" t="s">
        <v>115</v>
      </c>
      <c r="B18" s="4">
        <v>14679458485</v>
      </c>
    </row>
    <row r="19" spans="1:2" x14ac:dyDescent="0.25">
      <c r="A19" s="5" t="s">
        <v>148</v>
      </c>
      <c r="B19" s="4">
        <v>56000000000</v>
      </c>
    </row>
    <row r="20" spans="1:2" x14ac:dyDescent="0.25">
      <c r="A20" s="2" t="s">
        <v>152</v>
      </c>
      <c r="B20" s="4">
        <v>5634845838016</v>
      </c>
    </row>
    <row r="21" spans="1:2" x14ac:dyDescent="0.25">
      <c r="A21" s="2" t="s">
        <v>98</v>
      </c>
      <c r="B21" s="4">
        <v>6229508093328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102</v>
      </c>
      <c r="B24" t="s">
        <v>105</v>
      </c>
    </row>
    <row r="25" spans="1:2" x14ac:dyDescent="0.25">
      <c r="B25"/>
    </row>
    <row r="26" spans="1:2" x14ac:dyDescent="0.25">
      <c r="A26" s="1" t="s">
        <v>97</v>
      </c>
      <c r="B26" s="4" t="s">
        <v>99</v>
      </c>
    </row>
    <row r="27" spans="1:2" x14ac:dyDescent="0.25">
      <c r="A27" s="2" t="s">
        <v>22</v>
      </c>
      <c r="B27" s="4"/>
    </row>
    <row r="28" spans="1:2" x14ac:dyDescent="0.25">
      <c r="A28" s="5" t="s">
        <v>23</v>
      </c>
      <c r="B28" s="4">
        <v>512694920664</v>
      </c>
    </row>
    <row r="29" spans="1:2" x14ac:dyDescent="0.25">
      <c r="A29" s="5" t="s">
        <v>26</v>
      </c>
      <c r="B29" s="4">
        <v>41446493704</v>
      </c>
    </row>
    <row r="30" spans="1:2" x14ac:dyDescent="0.25">
      <c r="A30" s="5" t="s">
        <v>28</v>
      </c>
      <c r="B30" s="4">
        <v>40224757144</v>
      </c>
    </row>
    <row r="31" spans="1:2" x14ac:dyDescent="0.25">
      <c r="A31" s="5" t="s">
        <v>27</v>
      </c>
      <c r="B31" s="4">
        <v>296083800</v>
      </c>
    </row>
    <row r="32" spans="1:2" x14ac:dyDescent="0.25">
      <c r="A32" s="2" t="s">
        <v>151</v>
      </c>
      <c r="B32" s="4">
        <v>594662255312</v>
      </c>
    </row>
    <row r="33" spans="1:9" x14ac:dyDescent="0.25">
      <c r="A33" s="2" t="s">
        <v>98</v>
      </c>
      <c r="B33" s="4">
        <v>594662255312</v>
      </c>
    </row>
    <row r="34" spans="1:9" x14ac:dyDescent="0.25">
      <c r="B34"/>
    </row>
    <row r="35" spans="1:9" x14ac:dyDescent="0.25">
      <c r="A35" s="1" t="s">
        <v>97</v>
      </c>
      <c r="B35" s="1" t="s">
        <v>150</v>
      </c>
      <c r="C35" s="4" t="s">
        <v>99</v>
      </c>
      <c r="D35" s="1"/>
      <c r="E35" s="1"/>
      <c r="F35" s="1"/>
      <c r="G35" s="1"/>
      <c r="H35" s="1"/>
      <c r="I35" s="1"/>
    </row>
    <row r="36" spans="1:9" x14ac:dyDescent="0.25">
      <c r="A36" s="2" t="s">
        <v>88</v>
      </c>
      <c r="B36" s="2" t="s">
        <v>112</v>
      </c>
      <c r="C36" s="4">
        <v>13680246676</v>
      </c>
    </row>
    <row r="37" spans="1:9" x14ac:dyDescent="0.25">
      <c r="A37" s="2" t="s">
        <v>32</v>
      </c>
      <c r="B37" s="2" t="s">
        <v>107</v>
      </c>
      <c r="C37" s="4">
        <v>396048758438</v>
      </c>
    </row>
    <row r="38" spans="1:9" x14ac:dyDescent="0.25">
      <c r="A38" s="2" t="s">
        <v>80</v>
      </c>
      <c r="B38" s="2" t="s">
        <v>114</v>
      </c>
      <c r="C38" s="4">
        <v>28713604302</v>
      </c>
    </row>
    <row r="39" spans="1:9" x14ac:dyDescent="0.25">
      <c r="A39" s="2" t="s">
        <v>34</v>
      </c>
      <c r="B39" s="2" t="s">
        <v>108</v>
      </c>
      <c r="C39" s="4">
        <v>211940511300</v>
      </c>
    </row>
    <row r="40" spans="1:9" x14ac:dyDescent="0.25">
      <c r="A40" s="2" t="s">
        <v>36</v>
      </c>
      <c r="B40" s="2" t="s">
        <v>110</v>
      </c>
      <c r="C40" s="4">
        <v>373716167204</v>
      </c>
    </row>
    <row r="41" spans="1:9" x14ac:dyDescent="0.25">
      <c r="A41" s="2" t="s">
        <v>38</v>
      </c>
      <c r="B41" s="2" t="s">
        <v>116</v>
      </c>
      <c r="C41" s="4">
        <v>214389930478</v>
      </c>
    </row>
    <row r="42" spans="1:9" x14ac:dyDescent="0.25">
      <c r="A42" s="2" t="s">
        <v>40</v>
      </c>
      <c r="B42" s="2" t="s">
        <v>120</v>
      </c>
      <c r="C42" s="4">
        <v>92214297056</v>
      </c>
    </row>
    <row r="43" spans="1:9" x14ac:dyDescent="0.25">
      <c r="A43" s="2" t="s">
        <v>42</v>
      </c>
      <c r="B43" s="2" t="s">
        <v>122</v>
      </c>
      <c r="C43" s="4">
        <v>97530585654</v>
      </c>
    </row>
    <row r="44" spans="1:9" x14ac:dyDescent="0.25">
      <c r="A44" s="2" t="s">
        <v>44</v>
      </c>
      <c r="B44" s="2" t="s">
        <v>117</v>
      </c>
      <c r="C44" s="4">
        <v>40053367311</v>
      </c>
    </row>
    <row r="45" spans="1:9" x14ac:dyDescent="0.25">
      <c r="A45" s="2" t="s">
        <v>82</v>
      </c>
      <c r="B45" s="2" t="s">
        <v>124</v>
      </c>
      <c r="C45" s="4">
        <v>28316003180</v>
      </c>
    </row>
    <row r="46" spans="1:9" x14ac:dyDescent="0.25">
      <c r="A46" s="2" t="s">
        <v>46</v>
      </c>
      <c r="B46" s="2" t="s">
        <v>118</v>
      </c>
      <c r="C46" s="4">
        <v>164860818519</v>
      </c>
    </row>
    <row r="47" spans="1:9" x14ac:dyDescent="0.25">
      <c r="A47" s="2" t="s">
        <v>48</v>
      </c>
      <c r="B47" s="2" t="s">
        <v>126</v>
      </c>
      <c r="C47" s="4">
        <v>124184692056</v>
      </c>
    </row>
    <row r="48" spans="1:9" x14ac:dyDescent="0.25">
      <c r="A48" s="2" t="s">
        <v>54</v>
      </c>
      <c r="B48" s="2" t="s">
        <v>127</v>
      </c>
      <c r="C48" s="4">
        <v>103688797460</v>
      </c>
    </row>
    <row r="49" spans="1:3" x14ac:dyDescent="0.25">
      <c r="A49" s="2" t="s">
        <v>50</v>
      </c>
      <c r="B49" s="2" t="s">
        <v>128</v>
      </c>
      <c r="C49" s="4">
        <v>184652138157</v>
      </c>
    </row>
    <row r="50" spans="1:3" x14ac:dyDescent="0.25">
      <c r="A50" s="2" t="s">
        <v>52</v>
      </c>
      <c r="B50" s="2" t="s">
        <v>123</v>
      </c>
      <c r="C50" s="4">
        <v>138018598208</v>
      </c>
    </row>
    <row r="51" spans="1:3" x14ac:dyDescent="0.25">
      <c r="A51" s="2" t="s">
        <v>90</v>
      </c>
      <c r="B51" s="2" t="s">
        <v>142</v>
      </c>
      <c r="C51" s="4">
        <v>6937822929</v>
      </c>
    </row>
    <row r="52" spans="1:3" x14ac:dyDescent="0.25">
      <c r="A52" s="2" t="s">
        <v>58</v>
      </c>
      <c r="B52" s="2" t="s">
        <v>131</v>
      </c>
      <c r="C52" s="4">
        <v>155225444370</v>
      </c>
    </row>
    <row r="53" spans="1:3" x14ac:dyDescent="0.25">
      <c r="A53" s="2" t="s">
        <v>92</v>
      </c>
      <c r="B53" s="2" t="s">
        <v>129</v>
      </c>
      <c r="C53" s="4">
        <v>13143827621</v>
      </c>
    </row>
    <row r="54" spans="1:3" x14ac:dyDescent="0.25">
      <c r="A54" s="2" t="s">
        <v>56</v>
      </c>
      <c r="B54" s="2" t="s">
        <v>125</v>
      </c>
      <c r="C54" s="4">
        <v>104080265003</v>
      </c>
    </row>
    <row r="55" spans="1:3" x14ac:dyDescent="0.25">
      <c r="A55" s="2" t="s">
        <v>60</v>
      </c>
      <c r="B55" s="2" t="s">
        <v>133</v>
      </c>
      <c r="C55" s="4">
        <v>156105113858</v>
      </c>
    </row>
    <row r="56" spans="1:3" x14ac:dyDescent="0.25">
      <c r="A56" s="2" t="s">
        <v>62</v>
      </c>
      <c r="B56" s="2" t="s">
        <v>134</v>
      </c>
      <c r="C56" s="4">
        <v>71283796766</v>
      </c>
    </row>
    <row r="57" spans="1:3" x14ac:dyDescent="0.25">
      <c r="A57" s="2" t="s">
        <v>64</v>
      </c>
      <c r="B57" s="2" t="s">
        <v>135</v>
      </c>
      <c r="C57" s="4">
        <v>167313692824</v>
      </c>
    </row>
    <row r="58" spans="1:3" x14ac:dyDescent="0.25">
      <c r="A58" s="2" t="s">
        <v>66</v>
      </c>
      <c r="B58" s="2" t="s">
        <v>130</v>
      </c>
      <c r="C58" s="4">
        <v>106843054353</v>
      </c>
    </row>
    <row r="59" spans="1:3" x14ac:dyDescent="0.25">
      <c r="A59" s="2" t="s">
        <v>84</v>
      </c>
      <c r="B59" s="2" t="s">
        <v>137</v>
      </c>
      <c r="C59" s="4">
        <v>34199230160</v>
      </c>
    </row>
    <row r="60" spans="1:3" x14ac:dyDescent="0.25">
      <c r="A60" s="2" t="s">
        <v>68</v>
      </c>
      <c r="B60" s="2" t="s">
        <v>138</v>
      </c>
      <c r="C60" s="4">
        <v>45681829190</v>
      </c>
    </row>
    <row r="61" spans="1:3" x14ac:dyDescent="0.25">
      <c r="A61" s="2" t="s">
        <v>70</v>
      </c>
      <c r="B61" s="2" t="s">
        <v>132</v>
      </c>
      <c r="C61" s="4">
        <v>65281061131</v>
      </c>
    </row>
    <row r="62" spans="1:3" x14ac:dyDescent="0.25">
      <c r="A62" s="2" t="s">
        <v>86</v>
      </c>
      <c r="B62" s="2" t="s">
        <v>140</v>
      </c>
      <c r="C62" s="4">
        <v>8452505904</v>
      </c>
    </row>
    <row r="63" spans="1:3" x14ac:dyDescent="0.25">
      <c r="A63" s="2" t="s">
        <v>72</v>
      </c>
      <c r="B63" s="2" t="s">
        <v>139</v>
      </c>
      <c r="C63" s="4">
        <v>133473481445</v>
      </c>
    </row>
    <row r="64" spans="1:3" x14ac:dyDescent="0.25">
      <c r="A64" s="2" t="s">
        <v>74</v>
      </c>
      <c r="B64" s="2" t="s">
        <v>141</v>
      </c>
      <c r="C64" s="4">
        <v>117667902898</v>
      </c>
    </row>
    <row r="65" spans="1:3" x14ac:dyDescent="0.25">
      <c r="A65" s="2" t="s">
        <v>76</v>
      </c>
      <c r="B65" s="2" t="s">
        <v>143</v>
      </c>
      <c r="C65" s="4">
        <v>102572916128</v>
      </c>
    </row>
    <row r="66" spans="1:3" x14ac:dyDescent="0.25">
      <c r="A66" s="2" t="s">
        <v>78</v>
      </c>
      <c r="B66" s="2" t="s">
        <v>136</v>
      </c>
      <c r="C66" s="4">
        <v>303383895187</v>
      </c>
    </row>
    <row r="67" spans="1:3" x14ac:dyDescent="0.25">
      <c r="A67" s="2" t="s">
        <v>94</v>
      </c>
      <c r="B67" s="2" t="s">
        <v>144</v>
      </c>
      <c r="C67" s="4">
        <v>7842333146</v>
      </c>
    </row>
    <row r="68" spans="1:3" x14ac:dyDescent="0.25">
      <c r="A68" s="2" t="s">
        <v>96</v>
      </c>
      <c r="B68" s="2" t="s">
        <v>145</v>
      </c>
      <c r="C68" s="4">
        <v>8275776899</v>
      </c>
    </row>
    <row r="69" spans="1:3" x14ac:dyDescent="0.25">
      <c r="A69" s="2" t="s">
        <v>21</v>
      </c>
      <c r="B69" s="2" t="s">
        <v>146</v>
      </c>
      <c r="C69" s="4">
        <v>1152515065349</v>
      </c>
    </row>
    <row r="70" spans="1:3" x14ac:dyDescent="0.25">
      <c r="A70" s="2" t="s">
        <v>101</v>
      </c>
      <c r="B70" s="2" t="s">
        <v>101</v>
      </c>
      <c r="C70" s="4">
        <v>1257220562168</v>
      </c>
    </row>
    <row r="71" spans="1:3" x14ac:dyDescent="0.25">
      <c r="A71" s="2" t="s">
        <v>98</v>
      </c>
      <c r="B71"/>
      <c r="C71" s="4">
        <v>6229508093328</v>
      </c>
    </row>
    <row r="72" spans="1:3" x14ac:dyDescent="0.25">
      <c r="B72"/>
    </row>
    <row r="75" spans="1:3" x14ac:dyDescent="0.25">
      <c r="C75" s="1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Hoja3</vt:lpstr>
      <vt:lpstr>RESUMEN</vt:lpstr>
      <vt:lpstr>Ejecución_SIIF_Gral</vt:lpstr>
      <vt:lpstr>ReporteEjecSIIF Ene_2021</vt:lpstr>
      <vt:lpstr>TD</vt:lpstr>
      <vt:lpstr>RESUMEN!Área_de_impresión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Esperanza Casas Merchan</dc:creator>
  <cp:lastModifiedBy>Norman Giovanni Herrera Caicedo</cp:lastModifiedBy>
  <dcterms:created xsi:type="dcterms:W3CDTF">2018-01-03T13:58:21Z</dcterms:created>
  <dcterms:modified xsi:type="dcterms:W3CDTF">2022-02-01T15:13:30Z</dcterms:modified>
</cp:coreProperties>
</file>