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SUB. PROGRAMACIÓN - TRANSPARENCIA\NORMAN\"/>
    </mc:Choice>
  </mc:AlternateContent>
  <xr:revisionPtr revIDLastSave="0" documentId="8_{5E632B95-4157-4F7F-A9A6-11B01137EDDE}" xr6:coauthVersionLast="45" xr6:coauthVersionMax="45" xr10:uidLastSave="{00000000-0000-0000-0000-000000000000}"/>
  <bookViews>
    <workbookView xWindow="-120" yWindow="-120" windowWidth="15600" windowHeight="11160" activeTab="1" xr2:uid="{00000000-000D-0000-FFFF-FFFF00000000}"/>
  </bookViews>
  <sheets>
    <sheet name="SIIF_Diciembre" sheetId="1" r:id="rId1"/>
    <sheet name="Diciembre" sheetId="2" r:id="rId2"/>
  </sheets>
  <definedNames>
    <definedName name="_xlnm._FilterDatabase" localSheetId="0" hidden="1">SIIF_Diciembre!$A$4:$AA$44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<sst xmlns="http://schemas.openxmlformats.org/spreadsheetml/2006/main" count="540" uniqueCount="126">
  <si>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</si>
  <si>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</si>
  <si>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</si>
  <si>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</si>
  <si>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</si>
  <si>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</si>
  <si>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</si>
  <si>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</si>
  <si>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</si>
  <si>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</si>
  <si>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</si>
  <si>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</si>
  <si>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</si>
  <si>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</si>
  <si>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</si>
  <si>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</si>
  <si>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</si>
  <si>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</si>
  <si>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</si>
  <si>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</si>
  <si>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</si>
  <si>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</si>
  <si>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</si>
  <si>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</si>
  <si>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</si>
  <si>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</si>
  <si>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</si>
  <si>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</si>
  <si>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</si>
  <si>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</si>
  <si>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</si>
  <si>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</si>
  <si>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</si>
  <si>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</si>
  <si>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</si>
  <si>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</si>
  <si>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</si>
  <si>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</si>
  <si>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</si>
  <si>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</si>
  <si>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</si>
  <si>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</si>
  <si>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</si>
  <si>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</si>
  <si>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</si>
  <si>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</si>
  <si>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04</t>
  </si>
  <si>
    <t>A-02-02</t>
  </si>
  <si>
    <t>ADQUISICIONES DIFERENTES DE ACTIVOS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</si>
  <si>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</si>
  <si>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</si>
  <si>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</si>
  <si>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</si>
  <si>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</si>
  <si>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</si>
  <si>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</si>
  <si>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</si>
  <si>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</si>
  <si>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</si>
  <si>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</si>
  <si>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</si>
  <si>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</si>
  <si>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</si>
  <si>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</si>
  <si>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</si>
  <si>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</si>
  <si>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</si>
  <si>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</si>
  <si>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</si>
  <si>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</si>
  <si>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</si>
  <si>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</si>
  <si>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</si>
  <si>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</si>
  <si>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</si>
  <si>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</si>
  <si>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</si>
  <si>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</si>
  <si>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</si>
  <si>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</si>
  <si>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</si>
  <si>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</si>
  <si>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</si>
  <si>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</si>
  <si>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</si>
  <si>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</si>
  <si>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</si>
  <si>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</si>
  <si>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</si>
  <si>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</si>
  <si>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</si>
  <si>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</si>
  <si>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</si>
  <si>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</si>
  <si>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</si>
  <si>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</si>
  <si>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</si>
  <si>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</si>
  <si>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</si>
  <si>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</si>
  <si>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</si>
  <si>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</si>
  <si>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</si>
  <si>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</si>
  <si>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</si>
  <si>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</si>
  <si>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</si>
  <si>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</si>
  <si>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</si>
  <si>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</si>
  <si>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</si>
  <si>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</si>
  <si>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</si>
  <si>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</si>
  <si>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</si>
  <si>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</si>
  <si>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</si>
  <si>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</si>
  <si>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</si>
  <si>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</si>
  <si>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</si>
  <si>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</si>
  <si>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</si>
  <si>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República de Colombia
Departamento para la Prosperidad Social
Instituto Colombiano de Bienestar Familiar
Cecilia De la Fuente de Lleras
Dirección de Planeación y Control de Gestión
EJECUCIÓN PRESUPUESTAL PROYECTOS DE INVERSIÓN ENERO A DICIEMBRE 2021</t>
  </si>
  <si>
    <t>Fuente de información: Reporte Ejecución Presupuestal SIIF Nación- Fecha Reporte: ENERO 24 de 2021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</si>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</sst>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29">
    <xf numFmtId="0" fontId="2" fillId="0" borderId="0" xfId="0" applyFont="1" applyFill="1" applyBorder="1"/>
    <xf numFmtId="0" fontId="2" fillId="0" borderId="0" xfId="0" applyFont="1"/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5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0" fontId="6" fillId="2" borderId="6" xfId="0" applyFont="1" applyFill="1" applyBorder="1"/>
    <xf numFmtId="164" fontId="6" fillId="2" borderId="6" xfId="2" applyNumberFormat="1" applyFont="1" applyFill="1" applyBorder="1" applyAlignment="1">
      <alignment vertical="center"/>
    </xf>
    <xf numFmtId="166" fontId="6" fillId="2" borderId="6" xfId="3" applyNumberFormat="1" applyFont="1" applyFill="1" applyBorder="1" applyAlignment="1">
      <alignment vertical="center"/>
    </xf>
    <xf numFmtId="165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1" fillId="4" borderId="1" xfId="4" applyNumberFormat="1" applyBorder="1" applyAlignment="1">
      <alignment horizontal="center" vertical="center" readingOrder="1"/>
    </xf>
    <xf numFmtId="167" fontId="4" fillId="0" borderId="1" xfId="0" applyNumberFormat="1" applyFont="1" applyFill="1" applyBorder="1" applyAlignment="1">
      <alignment horizontal="right" vertical="center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5">
    <cellStyle name="Énfasis3" xfId="4" builtinId="37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workbookViewId="0"/>
  </sheetViews>
  <sheetFormatPr baseColWidth="10" defaultRowHeight="15" x14ac:dyDescent="0.25"/>
  <cols>
    <col min="1" max="1" width="13.42578125" style="21" customWidth="1"/>
    <col min="2" max="2" width="27" style="21" customWidth="1"/>
    <col min="3" max="3" width="21.5703125" style="21" customWidth="1"/>
    <col min="4" max="11" width="5.42578125" style="21" customWidth="1"/>
    <col min="12" max="12" width="7" style="21" customWidth="1"/>
    <col min="13" max="13" width="9.5703125" style="21" customWidth="1"/>
    <col min="14" max="14" width="8" style="21" customWidth="1"/>
    <col min="15" max="15" width="9.5703125" style="21" customWidth="1"/>
    <col min="16" max="16" width="27.5703125" style="21" customWidth="1"/>
    <col min="17" max="27" width="18.85546875" style="21" customWidth="1"/>
    <col min="28" max="28" width="0" style="21" hidden="1" customWidth="1"/>
    <col min="29" max="29" width="6.42578125" style="21" customWidth="1"/>
    <col min="30" max="16384" width="11.42578125" style="21"/>
  </cols>
  <sheetData>
    <row r="1" spans="1:27" x14ac:dyDescent="0.25">
      <c r="A1" s="19" t="s">
        <v>0</v>
      </c>
      <c r="B1" s="19">
        <v>2021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20" t="s">
        <v>1</v>
      </c>
      <c r="L1" s="20" t="s">
        <v>1</v>
      </c>
      <c r="M1" s="20" t="s">
        <v>1</v>
      </c>
      <c r="N1" s="20"/>
      <c r="O1" s="20" t="s">
        <v>1</v>
      </c>
      <c r="P1" s="20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  <c r="AA1" s="20" t="s">
        <v>1</v>
      </c>
    </row>
    <row r="2" spans="1:27" x14ac:dyDescent="0.25">
      <c r="A2" s="19" t="s">
        <v>2</v>
      </c>
      <c r="B2" s="19" t="s">
        <v>3</v>
      </c>
      <c r="C2" s="20" t="s">
        <v>1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20" t="s">
        <v>1</v>
      </c>
      <c r="L2" s="20" t="s">
        <v>1</v>
      </c>
      <c r="M2" s="20" t="s">
        <v>1</v>
      </c>
      <c r="N2" s="20"/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 t="s">
        <v>1</v>
      </c>
      <c r="AA2" s="20" t="s">
        <v>1</v>
      </c>
    </row>
    <row r="3" spans="1:27" x14ac:dyDescent="0.25">
      <c r="A3" s="19" t="s">
        <v>4</v>
      </c>
      <c r="B3" s="19" t="s">
        <v>125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/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</row>
    <row r="4" spans="1:27" x14ac:dyDescent="0.25">
      <c r="A4" s="25" t="s">
        <v>5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25" t="s">
        <v>21</v>
      </c>
      <c r="R4" s="25" t="s">
        <v>22</v>
      </c>
      <c r="S4" s="25" t="s">
        <v>23</v>
      </c>
      <c r="T4" s="25" t="s">
        <v>24</v>
      </c>
      <c r="U4" s="25" t="s">
        <v>25</v>
      </c>
      <c r="V4" s="25" t="s">
        <v>26</v>
      </c>
      <c r="W4" s="25" t="s">
        <v>27</v>
      </c>
      <c r="X4" s="25" t="s">
        <v>28</v>
      </c>
      <c r="Y4" s="25" t="s">
        <v>29</v>
      </c>
      <c r="Z4" s="25" t="s">
        <v>30</v>
      </c>
      <c r="AA4" s="25" t="s">
        <v>31</v>
      </c>
    </row>
    <row r="5" spans="1:27" x14ac:dyDescent="0.25">
      <c r="A5" s="22" t="s">
        <v>32</v>
      </c>
      <c r="B5" s="23" t="s">
        <v>33</v>
      </c>
      <c r="C5" s="24" t="s">
        <v>34</v>
      </c>
      <c r="D5" s="22" t="s">
        <v>35</v>
      </c>
      <c r="E5" s="22" t="s">
        <v>36</v>
      </c>
      <c r="F5" s="22" t="s">
        <v>36</v>
      </c>
      <c r="G5" s="22" t="s">
        <v>36</v>
      </c>
      <c r="H5" s="22"/>
      <c r="I5" s="22"/>
      <c r="J5" s="22"/>
      <c r="K5" s="22"/>
      <c r="L5" s="22"/>
      <c r="M5" s="22" t="s">
        <v>37</v>
      </c>
      <c r="N5" s="22">
        <v>27</v>
      </c>
      <c r="O5" s="22" t="s">
        <v>38</v>
      </c>
      <c r="P5" s="23" t="s">
        <v>39</v>
      </c>
      <c r="Q5" s="26">
        <v>358786000000</v>
      </c>
      <c r="R5" s="26">
        <v>32534076489</v>
      </c>
      <c r="S5" s="26">
        <v>0</v>
      </c>
      <c r="T5" s="26">
        <v>391320076489</v>
      </c>
      <c r="U5" s="26">
        <v>0</v>
      </c>
      <c r="V5" s="26">
        <v>390210175213</v>
      </c>
      <c r="W5" s="26">
        <v>1109901276</v>
      </c>
      <c r="X5" s="26">
        <v>390210175213</v>
      </c>
      <c r="Y5" s="26">
        <v>390026862617</v>
      </c>
      <c r="Z5" s="26">
        <v>390026862617</v>
      </c>
      <c r="AA5" s="26">
        <v>390026862617</v>
      </c>
    </row>
    <row r="6" spans="1:27" x14ac:dyDescent="0.25">
      <c r="A6" s="22" t="s">
        <v>32</v>
      </c>
      <c r="B6" s="23" t="s">
        <v>33</v>
      </c>
      <c r="C6" s="24" t="s">
        <v>40</v>
      </c>
      <c r="D6" s="22" t="s">
        <v>35</v>
      </c>
      <c r="E6" s="22" t="s">
        <v>36</v>
      </c>
      <c r="F6" s="22" t="s">
        <v>36</v>
      </c>
      <c r="G6" s="22" t="s">
        <v>41</v>
      </c>
      <c r="H6" s="22"/>
      <c r="I6" s="22"/>
      <c r="J6" s="22"/>
      <c r="K6" s="22"/>
      <c r="L6" s="22"/>
      <c r="M6" s="22" t="s">
        <v>37</v>
      </c>
      <c r="N6" s="22">
        <v>27</v>
      </c>
      <c r="O6" s="22" t="s">
        <v>38</v>
      </c>
      <c r="P6" s="23" t="s">
        <v>42</v>
      </c>
      <c r="Q6" s="26">
        <v>131892000000</v>
      </c>
      <c r="R6" s="26">
        <v>5254505164</v>
      </c>
      <c r="S6" s="26">
        <v>2100000000</v>
      </c>
      <c r="T6" s="26">
        <v>135046505164</v>
      </c>
      <c r="U6" s="26">
        <v>0</v>
      </c>
      <c r="V6" s="26">
        <v>134207986578</v>
      </c>
      <c r="W6" s="26">
        <v>838518586</v>
      </c>
      <c r="X6" s="26">
        <v>134207986578</v>
      </c>
      <c r="Y6" s="26">
        <v>133080864828</v>
      </c>
      <c r="Z6" s="26">
        <v>133080864828</v>
      </c>
      <c r="AA6" s="26">
        <v>133080864828</v>
      </c>
    </row>
    <row r="7" spans="1:27" x14ac:dyDescent="0.25">
      <c r="A7" s="22" t="s">
        <v>32</v>
      </c>
      <c r="B7" s="23" t="s">
        <v>33</v>
      </c>
      <c r="C7" s="24" t="s">
        <v>43</v>
      </c>
      <c r="D7" s="22" t="s">
        <v>35</v>
      </c>
      <c r="E7" s="22" t="s">
        <v>36</v>
      </c>
      <c r="F7" s="22" t="s">
        <v>36</v>
      </c>
      <c r="G7" s="22" t="s">
        <v>44</v>
      </c>
      <c r="H7" s="22"/>
      <c r="I7" s="22"/>
      <c r="J7" s="22"/>
      <c r="K7" s="22"/>
      <c r="L7" s="22"/>
      <c r="M7" s="22" t="s">
        <v>37</v>
      </c>
      <c r="N7" s="22">
        <v>27</v>
      </c>
      <c r="O7" s="22" t="s">
        <v>38</v>
      </c>
      <c r="P7" s="23" t="s">
        <v>45</v>
      </c>
      <c r="Q7" s="26">
        <v>29199000000</v>
      </c>
      <c r="R7" s="26">
        <v>703918006</v>
      </c>
      <c r="S7" s="26">
        <v>0</v>
      </c>
      <c r="T7" s="26">
        <v>29902918006</v>
      </c>
      <c r="U7" s="26">
        <v>0</v>
      </c>
      <c r="V7" s="26">
        <v>29599603706</v>
      </c>
      <c r="W7" s="26">
        <v>303314300</v>
      </c>
      <c r="X7" s="26">
        <v>29599603706</v>
      </c>
      <c r="Y7" s="26">
        <v>29534185026</v>
      </c>
      <c r="Z7" s="26">
        <v>29534185026</v>
      </c>
      <c r="AA7" s="26">
        <v>29534185026</v>
      </c>
    </row>
    <row r="8" spans="1:27" x14ac:dyDescent="0.25">
      <c r="A8" s="22" t="s">
        <v>32</v>
      </c>
      <c r="B8" s="23" t="s">
        <v>33</v>
      </c>
      <c r="C8" s="24" t="s">
        <v>47</v>
      </c>
      <c r="D8" s="22" t="s">
        <v>35</v>
      </c>
      <c r="E8" s="22" t="s">
        <v>41</v>
      </c>
      <c r="F8" s="22" t="s">
        <v>41</v>
      </c>
      <c r="G8" s="22"/>
      <c r="H8" s="22"/>
      <c r="I8" s="22"/>
      <c r="J8" s="22"/>
      <c r="K8" s="22"/>
      <c r="L8" s="22"/>
      <c r="M8" s="22" t="s">
        <v>37</v>
      </c>
      <c r="N8" s="22">
        <v>27</v>
      </c>
      <c r="O8" s="22" t="s">
        <v>38</v>
      </c>
      <c r="P8" s="23" t="s">
        <v>48</v>
      </c>
      <c r="Q8" s="26">
        <v>40518000000</v>
      </c>
      <c r="R8" s="26">
        <v>0</v>
      </c>
      <c r="S8" s="26">
        <v>0</v>
      </c>
      <c r="T8" s="26">
        <v>40518000000</v>
      </c>
      <c r="U8" s="26">
        <v>0</v>
      </c>
      <c r="V8" s="26">
        <v>34968766794.949997</v>
      </c>
      <c r="W8" s="26">
        <v>5549233205.0500002</v>
      </c>
      <c r="X8" s="26">
        <v>34968766794.949997</v>
      </c>
      <c r="Y8" s="26">
        <v>30085532550.57</v>
      </c>
      <c r="Z8" s="26">
        <v>29700780498.16</v>
      </c>
      <c r="AA8" s="26">
        <v>29700780498.16</v>
      </c>
    </row>
    <row r="9" spans="1:27" x14ac:dyDescent="0.25">
      <c r="A9" s="22" t="s">
        <v>32</v>
      </c>
      <c r="B9" s="23" t="s">
        <v>33</v>
      </c>
      <c r="C9" s="24" t="s">
        <v>49</v>
      </c>
      <c r="D9" s="22" t="s">
        <v>35</v>
      </c>
      <c r="E9" s="22" t="s">
        <v>44</v>
      </c>
      <c r="F9" s="22" t="s">
        <v>44</v>
      </c>
      <c r="G9" s="22" t="s">
        <v>36</v>
      </c>
      <c r="H9" s="22" t="s">
        <v>50</v>
      </c>
      <c r="I9" s="22"/>
      <c r="J9" s="22"/>
      <c r="K9" s="22"/>
      <c r="L9" s="22"/>
      <c r="M9" s="22" t="s">
        <v>37</v>
      </c>
      <c r="N9" s="22">
        <v>27</v>
      </c>
      <c r="O9" s="22" t="s">
        <v>38</v>
      </c>
      <c r="P9" s="23" t="s">
        <v>121</v>
      </c>
      <c r="Q9" s="26">
        <v>1442000000</v>
      </c>
      <c r="R9" s="26">
        <v>0</v>
      </c>
      <c r="S9" s="26">
        <v>0</v>
      </c>
      <c r="T9" s="26">
        <v>1442000000</v>
      </c>
      <c r="U9" s="26">
        <v>0</v>
      </c>
      <c r="V9" s="26">
        <v>733828758.77999997</v>
      </c>
      <c r="W9" s="26">
        <v>708171241.22000003</v>
      </c>
      <c r="X9" s="26">
        <v>733828758.77999997</v>
      </c>
      <c r="Y9" s="26">
        <v>733828758.77999997</v>
      </c>
      <c r="Z9" s="26">
        <v>733828758.77999997</v>
      </c>
      <c r="AA9" s="26">
        <v>733828758.77999997</v>
      </c>
    </row>
    <row r="10" spans="1:27" x14ac:dyDescent="0.25">
      <c r="A10" s="22" t="s">
        <v>32</v>
      </c>
      <c r="B10" s="23" t="s">
        <v>33</v>
      </c>
      <c r="C10" s="24" t="s">
        <v>51</v>
      </c>
      <c r="D10" s="22" t="s">
        <v>35</v>
      </c>
      <c r="E10" s="22" t="s">
        <v>44</v>
      </c>
      <c r="F10" s="22" t="s">
        <v>44</v>
      </c>
      <c r="G10" s="22" t="s">
        <v>36</v>
      </c>
      <c r="H10" s="22" t="s">
        <v>52</v>
      </c>
      <c r="I10" s="22"/>
      <c r="J10" s="22"/>
      <c r="K10" s="22"/>
      <c r="L10" s="22"/>
      <c r="M10" s="22" t="s">
        <v>37</v>
      </c>
      <c r="N10" s="22">
        <v>27</v>
      </c>
      <c r="O10" s="22" t="s">
        <v>38</v>
      </c>
      <c r="P10" s="23" t="s">
        <v>53</v>
      </c>
      <c r="Q10" s="26">
        <v>74201000000</v>
      </c>
      <c r="R10" s="26">
        <v>0</v>
      </c>
      <c r="S10" s="26">
        <v>27785745602</v>
      </c>
      <c r="T10" s="26">
        <v>46415254398</v>
      </c>
      <c r="U10" s="26">
        <v>46415000000</v>
      </c>
      <c r="V10" s="26">
        <v>0</v>
      </c>
      <c r="W10" s="26">
        <v>254398</v>
      </c>
      <c r="X10" s="26">
        <v>0</v>
      </c>
      <c r="Y10" s="26">
        <v>0</v>
      </c>
      <c r="Z10" s="26">
        <v>0</v>
      </c>
      <c r="AA10" s="26">
        <v>0</v>
      </c>
    </row>
    <row r="11" spans="1:27" x14ac:dyDescent="0.25">
      <c r="A11" s="22" t="s">
        <v>32</v>
      </c>
      <c r="B11" s="23" t="s">
        <v>33</v>
      </c>
      <c r="C11" s="24" t="s">
        <v>54</v>
      </c>
      <c r="D11" s="22" t="s">
        <v>35</v>
      </c>
      <c r="E11" s="22" t="s">
        <v>44</v>
      </c>
      <c r="F11" s="22" t="s">
        <v>46</v>
      </c>
      <c r="G11" s="22" t="s">
        <v>41</v>
      </c>
      <c r="H11" s="22" t="s">
        <v>55</v>
      </c>
      <c r="I11" s="22"/>
      <c r="J11" s="22"/>
      <c r="K11" s="22"/>
      <c r="L11" s="22"/>
      <c r="M11" s="22" t="s">
        <v>37</v>
      </c>
      <c r="N11" s="22">
        <v>27</v>
      </c>
      <c r="O11" s="22" t="s">
        <v>38</v>
      </c>
      <c r="P11" s="23" t="s">
        <v>56</v>
      </c>
      <c r="Q11" s="26">
        <v>74000000</v>
      </c>
      <c r="R11" s="26">
        <v>0</v>
      </c>
      <c r="S11" s="26">
        <v>0</v>
      </c>
      <c r="T11" s="26">
        <v>74000000</v>
      </c>
      <c r="U11" s="26">
        <v>0</v>
      </c>
      <c r="V11" s="26">
        <v>70803042.540000007</v>
      </c>
      <c r="W11" s="26">
        <v>3196957.46</v>
      </c>
      <c r="X11" s="26">
        <v>70803042.540000007</v>
      </c>
      <c r="Y11" s="26">
        <v>70803042.540000007</v>
      </c>
      <c r="Z11" s="26">
        <v>70803042.540000007</v>
      </c>
      <c r="AA11" s="26">
        <v>70803042.540000007</v>
      </c>
    </row>
    <row r="12" spans="1:27" x14ac:dyDescent="0.25">
      <c r="A12" s="22" t="s">
        <v>32</v>
      </c>
      <c r="B12" s="23" t="s">
        <v>33</v>
      </c>
      <c r="C12" s="24" t="s">
        <v>57</v>
      </c>
      <c r="D12" s="22" t="s">
        <v>35</v>
      </c>
      <c r="E12" s="22" t="s">
        <v>44</v>
      </c>
      <c r="F12" s="22" t="s">
        <v>46</v>
      </c>
      <c r="G12" s="22" t="s">
        <v>41</v>
      </c>
      <c r="H12" s="22" t="s">
        <v>58</v>
      </c>
      <c r="I12" s="22"/>
      <c r="J12" s="22"/>
      <c r="K12" s="22"/>
      <c r="L12" s="22"/>
      <c r="M12" s="22" t="s">
        <v>37</v>
      </c>
      <c r="N12" s="22">
        <v>27</v>
      </c>
      <c r="O12" s="22" t="s">
        <v>38</v>
      </c>
      <c r="P12" s="23" t="s">
        <v>59</v>
      </c>
      <c r="Q12" s="26">
        <v>4069000000</v>
      </c>
      <c r="R12" s="26">
        <v>0</v>
      </c>
      <c r="S12" s="26">
        <v>0</v>
      </c>
      <c r="T12" s="26">
        <v>4069000000</v>
      </c>
      <c r="U12" s="26">
        <v>0</v>
      </c>
      <c r="V12" s="26">
        <v>3394794458</v>
      </c>
      <c r="W12" s="26">
        <v>674205542</v>
      </c>
      <c r="X12" s="26">
        <v>3394794458</v>
      </c>
      <c r="Y12" s="26">
        <v>3394779722</v>
      </c>
      <c r="Z12" s="26">
        <v>3394779722</v>
      </c>
      <c r="AA12" s="26">
        <v>3394779722</v>
      </c>
    </row>
    <row r="13" spans="1:27" x14ac:dyDescent="0.25">
      <c r="A13" s="22" t="s">
        <v>32</v>
      </c>
      <c r="B13" s="23" t="s">
        <v>33</v>
      </c>
      <c r="C13" s="24" t="s">
        <v>60</v>
      </c>
      <c r="D13" s="22" t="s">
        <v>35</v>
      </c>
      <c r="E13" s="22" t="s">
        <v>44</v>
      </c>
      <c r="F13" s="22" t="s">
        <v>61</v>
      </c>
      <c r="G13" s="22" t="s">
        <v>36</v>
      </c>
      <c r="H13" s="22" t="s">
        <v>55</v>
      </c>
      <c r="I13" s="22"/>
      <c r="J13" s="22"/>
      <c r="K13" s="22"/>
      <c r="L13" s="22"/>
      <c r="M13" s="22" t="s">
        <v>37</v>
      </c>
      <c r="N13" s="22">
        <v>27</v>
      </c>
      <c r="O13" s="22" t="s">
        <v>38</v>
      </c>
      <c r="P13" s="23" t="s">
        <v>62</v>
      </c>
      <c r="Q13" s="26">
        <v>11000000000</v>
      </c>
      <c r="R13" s="26">
        <v>0</v>
      </c>
      <c r="S13" s="26">
        <v>0</v>
      </c>
      <c r="T13" s="26">
        <v>11000000000</v>
      </c>
      <c r="U13" s="26">
        <v>0</v>
      </c>
      <c r="V13" s="26">
        <v>2651131950.0300002</v>
      </c>
      <c r="W13" s="26">
        <v>8348868049.9700003</v>
      </c>
      <c r="X13" s="26">
        <v>2651131950.0300002</v>
      </c>
      <c r="Y13" s="26">
        <v>2651131950.0300002</v>
      </c>
      <c r="Z13" s="26">
        <v>2651131950.0300002</v>
      </c>
      <c r="AA13" s="26">
        <v>2651131950.0300002</v>
      </c>
    </row>
    <row r="14" spans="1:27" x14ac:dyDescent="0.25">
      <c r="A14" s="22" t="s">
        <v>32</v>
      </c>
      <c r="B14" s="23" t="s">
        <v>33</v>
      </c>
      <c r="C14" s="24" t="s">
        <v>63</v>
      </c>
      <c r="D14" s="22" t="s">
        <v>35</v>
      </c>
      <c r="E14" s="22" t="s">
        <v>44</v>
      </c>
      <c r="F14" s="22" t="s">
        <v>61</v>
      </c>
      <c r="G14" s="22" t="s">
        <v>36</v>
      </c>
      <c r="H14" s="22" t="s">
        <v>64</v>
      </c>
      <c r="I14" s="22"/>
      <c r="J14" s="22"/>
      <c r="K14" s="22"/>
      <c r="L14" s="22"/>
      <c r="M14" s="22" t="s">
        <v>37</v>
      </c>
      <c r="N14" s="22">
        <v>27</v>
      </c>
      <c r="O14" s="22" t="s">
        <v>38</v>
      </c>
      <c r="P14" s="23" t="s">
        <v>65</v>
      </c>
      <c r="Q14" s="26">
        <v>1791000000</v>
      </c>
      <c r="R14" s="26">
        <v>0</v>
      </c>
      <c r="S14" s="26">
        <v>0</v>
      </c>
      <c r="T14" s="26">
        <v>1791000000</v>
      </c>
      <c r="U14" s="26">
        <v>0</v>
      </c>
      <c r="V14" s="26">
        <v>119780300</v>
      </c>
      <c r="W14" s="26">
        <v>1671219700</v>
      </c>
      <c r="X14" s="26">
        <v>119780300</v>
      </c>
      <c r="Y14" s="26">
        <v>119780300</v>
      </c>
      <c r="Z14" s="26">
        <v>119780300</v>
      </c>
      <c r="AA14" s="26">
        <v>119780300</v>
      </c>
    </row>
    <row r="15" spans="1:27" x14ac:dyDescent="0.25">
      <c r="A15" s="22" t="s">
        <v>32</v>
      </c>
      <c r="B15" s="23" t="s">
        <v>33</v>
      </c>
      <c r="C15" s="24" t="s">
        <v>66</v>
      </c>
      <c r="D15" s="22" t="s">
        <v>35</v>
      </c>
      <c r="E15" s="22" t="s">
        <v>44</v>
      </c>
      <c r="F15" s="22" t="s">
        <v>61</v>
      </c>
      <c r="G15" s="22" t="s">
        <v>36</v>
      </c>
      <c r="H15" s="22" t="s">
        <v>67</v>
      </c>
      <c r="I15" s="22"/>
      <c r="J15" s="22"/>
      <c r="K15" s="22"/>
      <c r="L15" s="22"/>
      <c r="M15" s="22" t="s">
        <v>37</v>
      </c>
      <c r="N15" s="22">
        <v>27</v>
      </c>
      <c r="O15" s="22" t="s">
        <v>38</v>
      </c>
      <c r="P15" s="23" t="s">
        <v>68</v>
      </c>
      <c r="Q15" s="26">
        <v>171000000</v>
      </c>
      <c r="R15" s="26">
        <v>0</v>
      </c>
      <c r="S15" s="26">
        <v>0</v>
      </c>
      <c r="T15" s="26">
        <v>171000000</v>
      </c>
      <c r="U15" s="26">
        <v>0</v>
      </c>
      <c r="V15" s="26">
        <v>0</v>
      </c>
      <c r="W15" s="26">
        <v>171000000</v>
      </c>
      <c r="X15" s="26">
        <v>0</v>
      </c>
      <c r="Y15" s="26">
        <v>0</v>
      </c>
      <c r="Z15" s="26">
        <v>0</v>
      </c>
      <c r="AA15" s="26">
        <v>0</v>
      </c>
    </row>
    <row r="16" spans="1:27" x14ac:dyDescent="0.25">
      <c r="A16" s="22" t="s">
        <v>32</v>
      </c>
      <c r="B16" s="23" t="s">
        <v>33</v>
      </c>
      <c r="C16" s="24" t="s">
        <v>69</v>
      </c>
      <c r="D16" s="22" t="s">
        <v>35</v>
      </c>
      <c r="E16" s="22" t="s">
        <v>70</v>
      </c>
      <c r="F16" s="22" t="s">
        <v>36</v>
      </c>
      <c r="G16" s="22" t="s">
        <v>46</v>
      </c>
      <c r="H16" s="22" t="s">
        <v>71</v>
      </c>
      <c r="I16" s="22"/>
      <c r="J16" s="22"/>
      <c r="K16" s="22"/>
      <c r="L16" s="22"/>
      <c r="M16" s="22" t="s">
        <v>37</v>
      </c>
      <c r="N16" s="22">
        <v>27</v>
      </c>
      <c r="O16" s="22" t="s">
        <v>38</v>
      </c>
      <c r="P16" s="23" t="s">
        <v>72</v>
      </c>
      <c r="Q16" s="26">
        <v>73000000</v>
      </c>
      <c r="R16" s="26">
        <v>0</v>
      </c>
      <c r="S16" s="26">
        <v>0</v>
      </c>
      <c r="T16" s="26">
        <v>73000000</v>
      </c>
      <c r="U16" s="26">
        <v>0</v>
      </c>
      <c r="V16" s="26">
        <v>0</v>
      </c>
      <c r="W16" s="26">
        <v>73000000</v>
      </c>
      <c r="X16" s="26">
        <v>0</v>
      </c>
      <c r="Y16" s="26">
        <v>0</v>
      </c>
      <c r="Z16" s="26">
        <v>0</v>
      </c>
      <c r="AA16" s="26">
        <v>0</v>
      </c>
    </row>
    <row r="17" spans="1:27" x14ac:dyDescent="0.25">
      <c r="A17" s="22" t="s">
        <v>32</v>
      </c>
      <c r="B17" s="23" t="s">
        <v>33</v>
      </c>
      <c r="C17" s="24" t="s">
        <v>73</v>
      </c>
      <c r="D17" s="22" t="s">
        <v>35</v>
      </c>
      <c r="E17" s="22" t="s">
        <v>74</v>
      </c>
      <c r="F17" s="22" t="s">
        <v>36</v>
      </c>
      <c r="G17" s="22"/>
      <c r="H17" s="22"/>
      <c r="I17" s="22"/>
      <c r="J17" s="22"/>
      <c r="K17" s="22"/>
      <c r="L17" s="22"/>
      <c r="M17" s="22" t="s">
        <v>37</v>
      </c>
      <c r="N17" s="22">
        <v>27</v>
      </c>
      <c r="O17" s="22" t="s">
        <v>38</v>
      </c>
      <c r="P17" s="23" t="s">
        <v>75</v>
      </c>
      <c r="Q17" s="26">
        <v>4067000000</v>
      </c>
      <c r="R17" s="26">
        <v>0</v>
      </c>
      <c r="S17" s="26">
        <v>0</v>
      </c>
      <c r="T17" s="26">
        <v>4067000000</v>
      </c>
      <c r="U17" s="26">
        <v>0</v>
      </c>
      <c r="V17" s="26">
        <v>3185097927.02</v>
      </c>
      <c r="W17" s="26">
        <v>881902072.98000002</v>
      </c>
      <c r="X17" s="26">
        <v>3185097927.02</v>
      </c>
      <c r="Y17" s="26">
        <v>3185097927.02</v>
      </c>
      <c r="Z17" s="26">
        <v>3185097927.02</v>
      </c>
      <c r="AA17" s="26">
        <v>3185097927.02</v>
      </c>
    </row>
    <row r="18" spans="1:27" x14ac:dyDescent="0.25">
      <c r="A18" s="22" t="s">
        <v>32</v>
      </c>
      <c r="B18" s="23" t="s">
        <v>33</v>
      </c>
      <c r="C18" s="24" t="s">
        <v>76</v>
      </c>
      <c r="D18" s="22" t="s">
        <v>35</v>
      </c>
      <c r="E18" s="22" t="s">
        <v>74</v>
      </c>
      <c r="F18" s="22" t="s">
        <v>46</v>
      </c>
      <c r="G18" s="22" t="s">
        <v>36</v>
      </c>
      <c r="H18" s="22"/>
      <c r="I18" s="22"/>
      <c r="J18" s="22"/>
      <c r="K18" s="22"/>
      <c r="L18" s="22"/>
      <c r="M18" s="22" t="s">
        <v>37</v>
      </c>
      <c r="N18" s="22">
        <v>27</v>
      </c>
      <c r="O18" s="22" t="s">
        <v>38</v>
      </c>
      <c r="P18" s="23" t="s">
        <v>77</v>
      </c>
      <c r="Q18" s="26">
        <v>12571000000</v>
      </c>
      <c r="R18" s="26">
        <v>4556245943</v>
      </c>
      <c r="S18" s="26">
        <v>0</v>
      </c>
      <c r="T18" s="26">
        <v>17127245943</v>
      </c>
      <c r="U18" s="26">
        <v>0</v>
      </c>
      <c r="V18" s="26">
        <v>17127245943</v>
      </c>
      <c r="W18" s="26">
        <v>0</v>
      </c>
      <c r="X18" s="26">
        <v>17127245943</v>
      </c>
      <c r="Y18" s="26">
        <v>17127245943</v>
      </c>
      <c r="Z18" s="26">
        <v>17127245943</v>
      </c>
      <c r="AA18" s="26">
        <v>17127245943</v>
      </c>
    </row>
    <row r="19" spans="1:27" x14ac:dyDescent="0.25">
      <c r="A19" s="22" t="s">
        <v>32</v>
      </c>
      <c r="B19" s="23" t="s">
        <v>33</v>
      </c>
      <c r="C19" s="24" t="s">
        <v>78</v>
      </c>
      <c r="D19" s="22" t="s">
        <v>35</v>
      </c>
      <c r="E19" s="22" t="s">
        <v>74</v>
      </c>
      <c r="F19" s="22" t="s">
        <v>46</v>
      </c>
      <c r="G19" s="22" t="s">
        <v>46</v>
      </c>
      <c r="H19" s="22"/>
      <c r="I19" s="22"/>
      <c r="J19" s="22"/>
      <c r="K19" s="22"/>
      <c r="L19" s="22"/>
      <c r="M19" s="22" t="s">
        <v>37</v>
      </c>
      <c r="N19" s="22">
        <v>27</v>
      </c>
      <c r="O19" s="22" t="s">
        <v>38</v>
      </c>
      <c r="P19" s="23" t="s">
        <v>122</v>
      </c>
      <c r="Q19" s="26">
        <v>394000000</v>
      </c>
      <c r="R19" s="26">
        <v>0</v>
      </c>
      <c r="S19" s="26">
        <v>0</v>
      </c>
      <c r="T19" s="26">
        <v>394000000</v>
      </c>
      <c r="U19" s="26">
        <v>0</v>
      </c>
      <c r="V19" s="26">
        <v>29852909.489999998</v>
      </c>
      <c r="W19" s="26">
        <v>364147090.50999999</v>
      </c>
      <c r="X19" s="26">
        <v>29852909.489999998</v>
      </c>
      <c r="Y19" s="26">
        <v>29852909.489999998</v>
      </c>
      <c r="Z19" s="26">
        <v>29852909.489999998</v>
      </c>
      <c r="AA19" s="26">
        <v>29852909.489999998</v>
      </c>
    </row>
    <row r="20" spans="1:27" x14ac:dyDescent="0.25">
      <c r="A20" s="22" t="s">
        <v>32</v>
      </c>
      <c r="B20" s="23" t="s">
        <v>33</v>
      </c>
      <c r="C20" s="24" t="s">
        <v>79</v>
      </c>
      <c r="D20" s="22" t="s">
        <v>80</v>
      </c>
      <c r="E20" s="22" t="s">
        <v>81</v>
      </c>
      <c r="F20" s="22" t="s">
        <v>82</v>
      </c>
      <c r="G20" s="22" t="s">
        <v>83</v>
      </c>
      <c r="H20" s="22"/>
      <c r="I20" s="22"/>
      <c r="J20" s="22"/>
      <c r="K20" s="22"/>
      <c r="L20" s="22"/>
      <c r="M20" s="22" t="s">
        <v>37</v>
      </c>
      <c r="N20" s="22">
        <v>27</v>
      </c>
      <c r="O20" s="22" t="s">
        <v>38</v>
      </c>
      <c r="P20" s="23" t="s">
        <v>84</v>
      </c>
      <c r="Q20" s="26">
        <v>241567000000</v>
      </c>
      <c r="R20" s="26">
        <v>14000000000</v>
      </c>
      <c r="S20" s="26">
        <v>0</v>
      </c>
      <c r="T20" s="26">
        <v>255567000000</v>
      </c>
      <c r="U20" s="26">
        <v>0</v>
      </c>
      <c r="V20" s="26">
        <v>254783470490.07999</v>
      </c>
      <c r="W20" s="26">
        <v>783529509.91999996</v>
      </c>
      <c r="X20" s="26">
        <v>254783470490.07999</v>
      </c>
      <c r="Y20" s="26">
        <v>241219969844.42001</v>
      </c>
      <c r="Z20" s="26">
        <v>240078314592.07001</v>
      </c>
      <c r="AA20" s="26">
        <v>240078314592.07001</v>
      </c>
    </row>
    <row r="21" spans="1:27" x14ac:dyDescent="0.25">
      <c r="A21" s="22" t="s">
        <v>32</v>
      </c>
      <c r="B21" s="23" t="s">
        <v>33</v>
      </c>
      <c r="C21" s="24" t="s">
        <v>85</v>
      </c>
      <c r="D21" s="22" t="s">
        <v>80</v>
      </c>
      <c r="E21" s="22" t="s">
        <v>81</v>
      </c>
      <c r="F21" s="22" t="s">
        <v>82</v>
      </c>
      <c r="G21" s="22" t="s">
        <v>86</v>
      </c>
      <c r="H21" s="22"/>
      <c r="I21" s="22"/>
      <c r="J21" s="22"/>
      <c r="K21" s="22"/>
      <c r="L21" s="22"/>
      <c r="M21" s="22" t="s">
        <v>87</v>
      </c>
      <c r="N21" s="22">
        <v>16</v>
      </c>
      <c r="O21" s="22" t="s">
        <v>38</v>
      </c>
      <c r="P21" s="23" t="s">
        <v>89</v>
      </c>
      <c r="Q21" s="26">
        <v>99259000000</v>
      </c>
      <c r="R21" s="26">
        <v>0</v>
      </c>
      <c r="S21" s="26">
        <v>0</v>
      </c>
      <c r="T21" s="26">
        <v>99259000000</v>
      </c>
      <c r="U21" s="26">
        <v>0</v>
      </c>
      <c r="V21" s="26">
        <v>93708837583.690002</v>
      </c>
      <c r="W21" s="26">
        <v>5550162416.3100004</v>
      </c>
      <c r="X21" s="26">
        <v>93708837583.690002</v>
      </c>
      <c r="Y21" s="26">
        <v>90945277844.759995</v>
      </c>
      <c r="Z21" s="26">
        <v>90372405524.259995</v>
      </c>
      <c r="AA21" s="26">
        <v>90372405524.259995</v>
      </c>
    </row>
    <row r="22" spans="1:27" x14ac:dyDescent="0.25">
      <c r="A22" s="22" t="s">
        <v>32</v>
      </c>
      <c r="B22" s="23" t="s">
        <v>33</v>
      </c>
      <c r="C22" s="24" t="s">
        <v>85</v>
      </c>
      <c r="D22" s="22" t="s">
        <v>80</v>
      </c>
      <c r="E22" s="22" t="s">
        <v>81</v>
      </c>
      <c r="F22" s="22" t="s">
        <v>82</v>
      </c>
      <c r="G22" s="22" t="s">
        <v>86</v>
      </c>
      <c r="H22" s="22"/>
      <c r="I22" s="22"/>
      <c r="J22" s="22"/>
      <c r="K22" s="22"/>
      <c r="L22" s="22"/>
      <c r="M22" s="22" t="s">
        <v>37</v>
      </c>
      <c r="N22" s="22">
        <v>27</v>
      </c>
      <c r="O22" s="22" t="s">
        <v>38</v>
      </c>
      <c r="P22" s="23" t="s">
        <v>89</v>
      </c>
      <c r="Q22" s="26">
        <v>101267091000</v>
      </c>
      <c r="R22" s="26">
        <v>0</v>
      </c>
      <c r="S22" s="26">
        <v>6565199417</v>
      </c>
      <c r="T22" s="26">
        <v>94701891583</v>
      </c>
      <c r="U22" s="26">
        <v>0</v>
      </c>
      <c r="V22" s="26">
        <v>77777056243.190002</v>
      </c>
      <c r="W22" s="26">
        <v>16924835339.809999</v>
      </c>
      <c r="X22" s="26">
        <v>77777056243.190002</v>
      </c>
      <c r="Y22" s="26">
        <v>74642701316.190002</v>
      </c>
      <c r="Z22" s="26">
        <v>74011924490.210007</v>
      </c>
      <c r="AA22" s="26">
        <v>74011924490.210007</v>
      </c>
    </row>
    <row r="23" spans="1:27" x14ac:dyDescent="0.25">
      <c r="A23" s="22" t="s">
        <v>32</v>
      </c>
      <c r="B23" s="23" t="s">
        <v>33</v>
      </c>
      <c r="C23" s="24" t="s">
        <v>90</v>
      </c>
      <c r="D23" s="22" t="s">
        <v>80</v>
      </c>
      <c r="E23" s="22" t="s">
        <v>81</v>
      </c>
      <c r="F23" s="22" t="s">
        <v>82</v>
      </c>
      <c r="G23" s="22" t="s">
        <v>91</v>
      </c>
      <c r="H23" s="22"/>
      <c r="I23" s="22"/>
      <c r="J23" s="22"/>
      <c r="K23" s="22"/>
      <c r="L23" s="22"/>
      <c r="M23" s="22" t="s">
        <v>87</v>
      </c>
      <c r="N23" s="22">
        <v>11</v>
      </c>
      <c r="O23" s="22" t="s">
        <v>38</v>
      </c>
      <c r="P23" s="23" t="s">
        <v>92</v>
      </c>
      <c r="Q23" s="26">
        <v>325485000000</v>
      </c>
      <c r="R23" s="26">
        <v>0</v>
      </c>
      <c r="S23" s="26">
        <v>0</v>
      </c>
      <c r="T23" s="26">
        <v>325485000000</v>
      </c>
      <c r="U23" s="26">
        <v>0</v>
      </c>
      <c r="V23" s="26">
        <v>312428087705.20001</v>
      </c>
      <c r="W23" s="26">
        <v>13056912294.799999</v>
      </c>
      <c r="X23" s="26">
        <v>312428087705.20001</v>
      </c>
      <c r="Y23" s="26">
        <v>303082061057.03998</v>
      </c>
      <c r="Z23" s="26">
        <v>302965061560.03998</v>
      </c>
      <c r="AA23" s="26">
        <v>302965061560.03998</v>
      </c>
    </row>
    <row r="24" spans="1:27" x14ac:dyDescent="0.25">
      <c r="A24" s="22" t="s">
        <v>32</v>
      </c>
      <c r="B24" s="23" t="s">
        <v>33</v>
      </c>
      <c r="C24" s="24" t="s">
        <v>90</v>
      </c>
      <c r="D24" s="22" t="s">
        <v>80</v>
      </c>
      <c r="E24" s="22" t="s">
        <v>81</v>
      </c>
      <c r="F24" s="22" t="s">
        <v>82</v>
      </c>
      <c r="G24" s="22" t="s">
        <v>91</v>
      </c>
      <c r="H24" s="22"/>
      <c r="I24" s="22"/>
      <c r="J24" s="22"/>
      <c r="K24" s="22"/>
      <c r="L24" s="22"/>
      <c r="M24" s="22" t="s">
        <v>37</v>
      </c>
      <c r="N24" s="22">
        <v>26</v>
      </c>
      <c r="O24" s="22" t="s">
        <v>38</v>
      </c>
      <c r="P24" s="23" t="s">
        <v>92</v>
      </c>
      <c r="Q24" s="26">
        <v>14275840634</v>
      </c>
      <c r="R24" s="26">
        <v>0</v>
      </c>
      <c r="S24" s="26">
        <v>0</v>
      </c>
      <c r="T24" s="26">
        <v>14275840634</v>
      </c>
      <c r="U24" s="26">
        <v>0</v>
      </c>
      <c r="V24" s="26">
        <v>0</v>
      </c>
      <c r="W24" s="26">
        <v>14275840634</v>
      </c>
      <c r="X24" s="26">
        <v>0</v>
      </c>
      <c r="Y24" s="26">
        <v>0</v>
      </c>
      <c r="Z24" s="26">
        <v>0</v>
      </c>
      <c r="AA24" s="26">
        <v>0</v>
      </c>
    </row>
    <row r="25" spans="1:27" x14ac:dyDescent="0.25">
      <c r="A25" s="22" t="s">
        <v>32</v>
      </c>
      <c r="B25" s="23" t="s">
        <v>33</v>
      </c>
      <c r="C25" s="24" t="s">
        <v>90</v>
      </c>
      <c r="D25" s="22" t="s">
        <v>80</v>
      </c>
      <c r="E25" s="22" t="s">
        <v>81</v>
      </c>
      <c r="F25" s="22" t="s">
        <v>82</v>
      </c>
      <c r="G25" s="22" t="s">
        <v>91</v>
      </c>
      <c r="H25" s="22"/>
      <c r="I25" s="22"/>
      <c r="J25" s="22"/>
      <c r="K25" s="22"/>
      <c r="L25" s="22"/>
      <c r="M25" s="22" t="s">
        <v>37</v>
      </c>
      <c r="N25" s="22">
        <v>27</v>
      </c>
      <c r="O25" s="22" t="s">
        <v>38</v>
      </c>
      <c r="P25" s="23" t="s">
        <v>92</v>
      </c>
      <c r="Q25" s="26">
        <v>516602026714</v>
      </c>
      <c r="R25" s="26">
        <v>0</v>
      </c>
      <c r="S25" s="26">
        <v>6500000000</v>
      </c>
      <c r="T25" s="26">
        <v>510102026714</v>
      </c>
      <c r="U25" s="26">
        <v>0</v>
      </c>
      <c r="V25" s="26">
        <v>484008838014.31</v>
      </c>
      <c r="W25" s="26">
        <v>26093188699.689999</v>
      </c>
      <c r="X25" s="26">
        <v>484008838014.31</v>
      </c>
      <c r="Y25" s="26">
        <v>474828998919.65002</v>
      </c>
      <c r="Z25" s="26">
        <v>472304699475.10999</v>
      </c>
      <c r="AA25" s="26">
        <v>472304699475.10999</v>
      </c>
    </row>
    <row r="26" spans="1:27" x14ac:dyDescent="0.25">
      <c r="A26" s="22" t="s">
        <v>32</v>
      </c>
      <c r="B26" s="23" t="s">
        <v>33</v>
      </c>
      <c r="C26" s="24" t="s">
        <v>93</v>
      </c>
      <c r="D26" s="22" t="s">
        <v>80</v>
      </c>
      <c r="E26" s="22" t="s">
        <v>81</v>
      </c>
      <c r="F26" s="22" t="s">
        <v>82</v>
      </c>
      <c r="G26" s="22" t="s">
        <v>94</v>
      </c>
      <c r="H26" s="22"/>
      <c r="I26" s="22"/>
      <c r="J26" s="22"/>
      <c r="K26" s="22"/>
      <c r="L26" s="22"/>
      <c r="M26" s="22" t="s">
        <v>37</v>
      </c>
      <c r="N26" s="22">
        <v>27</v>
      </c>
      <c r="O26" s="22" t="s">
        <v>38</v>
      </c>
      <c r="P26" s="23" t="s">
        <v>95</v>
      </c>
      <c r="Q26" s="26">
        <v>13050000000</v>
      </c>
      <c r="R26" s="26">
        <v>0</v>
      </c>
      <c r="S26" s="26">
        <v>0</v>
      </c>
      <c r="T26" s="26">
        <v>13050000000</v>
      </c>
      <c r="U26" s="26">
        <v>0</v>
      </c>
      <c r="V26" s="26">
        <v>9538024159.1000004</v>
      </c>
      <c r="W26" s="26">
        <v>3511975840.9000001</v>
      </c>
      <c r="X26" s="26">
        <v>9538024159.1000004</v>
      </c>
      <c r="Y26" s="26">
        <v>9528587485.1000004</v>
      </c>
      <c r="Z26" s="26">
        <v>8927218898.1299992</v>
      </c>
      <c r="AA26" s="26">
        <v>8927218898.1299992</v>
      </c>
    </row>
    <row r="27" spans="1:27" x14ac:dyDescent="0.25">
      <c r="A27" s="22" t="s">
        <v>32</v>
      </c>
      <c r="B27" s="23" t="s">
        <v>33</v>
      </c>
      <c r="C27" s="24" t="s">
        <v>96</v>
      </c>
      <c r="D27" s="22" t="s">
        <v>80</v>
      </c>
      <c r="E27" s="22" t="s">
        <v>81</v>
      </c>
      <c r="F27" s="22" t="s">
        <v>82</v>
      </c>
      <c r="G27" s="22" t="s">
        <v>88</v>
      </c>
      <c r="H27" s="22"/>
      <c r="I27" s="22"/>
      <c r="J27" s="22"/>
      <c r="K27" s="22"/>
      <c r="L27" s="22"/>
      <c r="M27" s="22" t="s">
        <v>37</v>
      </c>
      <c r="N27" s="22">
        <v>27</v>
      </c>
      <c r="O27" s="22" t="s">
        <v>38</v>
      </c>
      <c r="P27" s="23" t="s">
        <v>97</v>
      </c>
      <c r="Q27" s="26">
        <v>146972748000</v>
      </c>
      <c r="R27" s="26">
        <v>0</v>
      </c>
      <c r="S27" s="26">
        <v>934800583</v>
      </c>
      <c r="T27" s="26">
        <v>146037947417</v>
      </c>
      <c r="U27" s="26">
        <v>0</v>
      </c>
      <c r="V27" s="26">
        <v>142171423197.59</v>
      </c>
      <c r="W27" s="26">
        <v>3866524219.4099998</v>
      </c>
      <c r="X27" s="26">
        <v>142171423197.59</v>
      </c>
      <c r="Y27" s="26">
        <v>122502417998.25999</v>
      </c>
      <c r="Z27" s="26">
        <v>113525695427.96001</v>
      </c>
      <c r="AA27" s="26">
        <v>113525695427.96001</v>
      </c>
    </row>
    <row r="28" spans="1:27" x14ac:dyDescent="0.25">
      <c r="A28" s="22" t="s">
        <v>32</v>
      </c>
      <c r="B28" s="23" t="s">
        <v>33</v>
      </c>
      <c r="C28" s="24" t="s">
        <v>98</v>
      </c>
      <c r="D28" s="22" t="s">
        <v>80</v>
      </c>
      <c r="E28" s="22" t="s">
        <v>81</v>
      </c>
      <c r="F28" s="22" t="s">
        <v>82</v>
      </c>
      <c r="G28" s="22" t="s">
        <v>99</v>
      </c>
      <c r="H28" s="22"/>
      <c r="I28" s="22"/>
      <c r="J28" s="22"/>
      <c r="K28" s="22"/>
      <c r="L28" s="22"/>
      <c r="M28" s="22" t="s">
        <v>87</v>
      </c>
      <c r="N28" s="22">
        <v>10</v>
      </c>
      <c r="O28" s="22" t="s">
        <v>38</v>
      </c>
      <c r="P28" s="23" t="s">
        <v>100</v>
      </c>
      <c r="Q28" s="26">
        <v>3906532751946</v>
      </c>
      <c r="R28" s="26">
        <v>0</v>
      </c>
      <c r="S28" s="26">
        <v>0</v>
      </c>
      <c r="T28" s="26">
        <v>3906532751946</v>
      </c>
      <c r="U28" s="26">
        <v>0</v>
      </c>
      <c r="V28" s="26">
        <v>3881428311863.5498</v>
      </c>
      <c r="W28" s="26">
        <v>25104440082.450001</v>
      </c>
      <c r="X28" s="26">
        <v>3881428311863.5498</v>
      </c>
      <c r="Y28" s="26">
        <v>3781515375230.0698</v>
      </c>
      <c r="Z28" s="26">
        <v>3734900498839.0698</v>
      </c>
      <c r="AA28" s="26">
        <v>3734900498839.0698</v>
      </c>
    </row>
    <row r="29" spans="1:27" x14ac:dyDescent="0.25">
      <c r="A29" s="22" t="s">
        <v>32</v>
      </c>
      <c r="B29" s="23" t="s">
        <v>33</v>
      </c>
      <c r="C29" s="24" t="s">
        <v>98</v>
      </c>
      <c r="D29" s="22" t="s">
        <v>80</v>
      </c>
      <c r="E29" s="22" t="s">
        <v>81</v>
      </c>
      <c r="F29" s="22" t="s">
        <v>82</v>
      </c>
      <c r="G29" s="22" t="s">
        <v>99</v>
      </c>
      <c r="H29" s="22"/>
      <c r="I29" s="22"/>
      <c r="J29" s="22"/>
      <c r="K29" s="22"/>
      <c r="L29" s="22"/>
      <c r="M29" s="22" t="s">
        <v>87</v>
      </c>
      <c r="N29" s="22">
        <v>11</v>
      </c>
      <c r="O29" s="22" t="s">
        <v>38</v>
      </c>
      <c r="P29" s="23" t="s">
        <v>100</v>
      </c>
      <c r="Q29" s="26">
        <v>75986409114</v>
      </c>
      <c r="R29" s="26">
        <v>0</v>
      </c>
      <c r="S29" s="26">
        <v>0</v>
      </c>
      <c r="T29" s="26">
        <v>75986409114</v>
      </c>
      <c r="U29" s="26">
        <v>0</v>
      </c>
      <c r="V29" s="26">
        <v>74585010680</v>
      </c>
      <c r="W29" s="26">
        <v>1401398434</v>
      </c>
      <c r="X29" s="26">
        <v>74585010680</v>
      </c>
      <c r="Y29" s="26">
        <v>73631532637</v>
      </c>
      <c r="Z29" s="26">
        <v>73631532637</v>
      </c>
      <c r="AA29" s="26">
        <v>73631532637</v>
      </c>
    </row>
    <row r="30" spans="1:27" x14ac:dyDescent="0.25">
      <c r="A30" s="22" t="s">
        <v>32</v>
      </c>
      <c r="B30" s="23" t="s">
        <v>33</v>
      </c>
      <c r="C30" s="24" t="s">
        <v>98</v>
      </c>
      <c r="D30" s="22" t="s">
        <v>80</v>
      </c>
      <c r="E30" s="22" t="s">
        <v>81</v>
      </c>
      <c r="F30" s="22" t="s">
        <v>82</v>
      </c>
      <c r="G30" s="22" t="s">
        <v>99</v>
      </c>
      <c r="H30" s="22"/>
      <c r="I30" s="22"/>
      <c r="J30" s="22"/>
      <c r="K30" s="22"/>
      <c r="L30" s="22"/>
      <c r="M30" s="22" t="s">
        <v>87</v>
      </c>
      <c r="N30" s="22">
        <v>15</v>
      </c>
      <c r="O30" s="22" t="s">
        <v>38</v>
      </c>
      <c r="P30" s="23" t="s">
        <v>100</v>
      </c>
      <c r="Q30" s="26">
        <v>1579012260</v>
      </c>
      <c r="R30" s="26">
        <v>1326684000</v>
      </c>
      <c r="S30" s="26">
        <v>0</v>
      </c>
      <c r="T30" s="26">
        <v>2905696260</v>
      </c>
      <c r="U30" s="26">
        <v>0</v>
      </c>
      <c r="V30" s="26">
        <v>2866895580</v>
      </c>
      <c r="W30" s="26">
        <v>38800680</v>
      </c>
      <c r="X30" s="26">
        <v>2866895580</v>
      </c>
      <c r="Y30" s="26">
        <v>1191336047</v>
      </c>
      <c r="Z30" s="26">
        <v>1191336047</v>
      </c>
      <c r="AA30" s="26">
        <v>1191336047</v>
      </c>
    </row>
    <row r="31" spans="1:27" x14ac:dyDescent="0.25">
      <c r="A31" s="22" t="s">
        <v>32</v>
      </c>
      <c r="B31" s="23" t="s">
        <v>33</v>
      </c>
      <c r="C31" s="24" t="s">
        <v>98</v>
      </c>
      <c r="D31" s="22" t="s">
        <v>80</v>
      </c>
      <c r="E31" s="22" t="s">
        <v>81</v>
      </c>
      <c r="F31" s="22" t="s">
        <v>82</v>
      </c>
      <c r="G31" s="22" t="s">
        <v>99</v>
      </c>
      <c r="H31" s="22"/>
      <c r="I31" s="22"/>
      <c r="J31" s="22"/>
      <c r="K31" s="22"/>
      <c r="L31" s="22"/>
      <c r="M31" s="22" t="s">
        <v>37</v>
      </c>
      <c r="N31" s="22">
        <v>20</v>
      </c>
      <c r="O31" s="22" t="s">
        <v>38</v>
      </c>
      <c r="P31" s="23" t="s">
        <v>100</v>
      </c>
      <c r="Q31" s="26">
        <v>19153000000</v>
      </c>
      <c r="R31" s="26">
        <v>0</v>
      </c>
      <c r="S31" s="26">
        <v>0</v>
      </c>
      <c r="T31" s="26">
        <v>19153000000</v>
      </c>
      <c r="U31" s="26">
        <v>0</v>
      </c>
      <c r="V31" s="26">
        <v>17076316963</v>
      </c>
      <c r="W31" s="26">
        <v>2076683037</v>
      </c>
      <c r="X31" s="26">
        <v>17076316963</v>
      </c>
      <c r="Y31" s="26">
        <v>13504691961</v>
      </c>
      <c r="Z31" s="26">
        <v>13504691961</v>
      </c>
      <c r="AA31" s="26">
        <v>13504691961</v>
      </c>
    </row>
    <row r="32" spans="1:27" x14ac:dyDescent="0.25">
      <c r="A32" s="22" t="s">
        <v>32</v>
      </c>
      <c r="B32" s="23" t="s">
        <v>33</v>
      </c>
      <c r="C32" s="24" t="s">
        <v>98</v>
      </c>
      <c r="D32" s="22" t="s">
        <v>80</v>
      </c>
      <c r="E32" s="22" t="s">
        <v>81</v>
      </c>
      <c r="F32" s="22" t="s">
        <v>82</v>
      </c>
      <c r="G32" s="22" t="s">
        <v>99</v>
      </c>
      <c r="H32" s="22"/>
      <c r="I32" s="22"/>
      <c r="J32" s="22"/>
      <c r="K32" s="22"/>
      <c r="L32" s="22"/>
      <c r="M32" s="22" t="s">
        <v>37</v>
      </c>
      <c r="N32" s="22">
        <v>21</v>
      </c>
      <c r="O32" s="22" t="s">
        <v>38</v>
      </c>
      <c r="P32" s="23" t="s">
        <v>100</v>
      </c>
      <c r="Q32" s="26">
        <v>236683400000</v>
      </c>
      <c r="R32" s="26">
        <v>0</v>
      </c>
      <c r="S32" s="26">
        <v>0</v>
      </c>
      <c r="T32" s="26">
        <v>236683400000</v>
      </c>
      <c r="U32" s="26">
        <v>0</v>
      </c>
      <c r="V32" s="26">
        <v>222246518687.94</v>
      </c>
      <c r="W32" s="26">
        <v>14436881312.059999</v>
      </c>
      <c r="X32" s="26">
        <v>222246518687.94</v>
      </c>
      <c r="Y32" s="26">
        <v>216622742797.94</v>
      </c>
      <c r="Z32" s="26">
        <v>213723908022.67001</v>
      </c>
      <c r="AA32" s="26">
        <v>213723908022.67001</v>
      </c>
    </row>
    <row r="33" spans="1:27" x14ac:dyDescent="0.25">
      <c r="A33" s="22" t="s">
        <v>32</v>
      </c>
      <c r="B33" s="23" t="s">
        <v>33</v>
      </c>
      <c r="C33" s="24" t="s">
        <v>98</v>
      </c>
      <c r="D33" s="22" t="s">
        <v>80</v>
      </c>
      <c r="E33" s="22" t="s">
        <v>81</v>
      </c>
      <c r="F33" s="22" t="s">
        <v>82</v>
      </c>
      <c r="G33" s="22" t="s">
        <v>99</v>
      </c>
      <c r="H33" s="22"/>
      <c r="I33" s="22"/>
      <c r="J33" s="22"/>
      <c r="K33" s="22"/>
      <c r="L33" s="22"/>
      <c r="M33" s="22" t="s">
        <v>37</v>
      </c>
      <c r="N33" s="22">
        <v>27</v>
      </c>
      <c r="O33" s="22" t="s">
        <v>38</v>
      </c>
      <c r="P33" s="23" t="s">
        <v>100</v>
      </c>
      <c r="Q33" s="26">
        <v>403159905286</v>
      </c>
      <c r="R33" s="26">
        <v>0</v>
      </c>
      <c r="S33" s="26">
        <v>0</v>
      </c>
      <c r="T33" s="26">
        <v>403159905286</v>
      </c>
      <c r="U33" s="26">
        <v>0</v>
      </c>
      <c r="V33" s="26">
        <v>355088464403.47998</v>
      </c>
      <c r="W33" s="26">
        <v>48071440882.519997</v>
      </c>
      <c r="X33" s="26">
        <v>355088464403.47998</v>
      </c>
      <c r="Y33" s="26">
        <v>344449175487.47998</v>
      </c>
      <c r="Z33" s="26">
        <v>344443575487.47998</v>
      </c>
      <c r="AA33" s="26">
        <v>344443575487.47998</v>
      </c>
    </row>
    <row r="34" spans="1:27" x14ac:dyDescent="0.25">
      <c r="A34" s="22" t="s">
        <v>32</v>
      </c>
      <c r="B34" s="23" t="s">
        <v>33</v>
      </c>
      <c r="C34" s="24" t="s">
        <v>118</v>
      </c>
      <c r="D34" s="22" t="s">
        <v>80</v>
      </c>
      <c r="E34" s="22" t="s">
        <v>81</v>
      </c>
      <c r="F34" s="22" t="s">
        <v>82</v>
      </c>
      <c r="G34" s="22" t="s">
        <v>119</v>
      </c>
      <c r="H34" s="22" t="s">
        <v>1</v>
      </c>
      <c r="I34" s="22" t="s">
        <v>1</v>
      </c>
      <c r="J34" s="22" t="s">
        <v>1</v>
      </c>
      <c r="K34" s="22" t="s">
        <v>1</v>
      </c>
      <c r="L34" s="22" t="s">
        <v>1</v>
      </c>
      <c r="M34" s="22" t="s">
        <v>37</v>
      </c>
      <c r="N34" s="22">
        <v>21</v>
      </c>
      <c r="O34" s="22" t="s">
        <v>38</v>
      </c>
      <c r="P34" s="23" t="s">
        <v>120</v>
      </c>
      <c r="Q34" s="26">
        <v>27717600000</v>
      </c>
      <c r="R34" s="26">
        <v>0</v>
      </c>
      <c r="S34" s="26">
        <v>0</v>
      </c>
      <c r="T34" s="26">
        <v>27717600000</v>
      </c>
      <c r="U34" s="26">
        <v>0</v>
      </c>
      <c r="V34" s="26">
        <v>24288349874.689999</v>
      </c>
      <c r="W34" s="26">
        <v>3429250125.3099999</v>
      </c>
      <c r="X34" s="26">
        <v>24288349874.689999</v>
      </c>
      <c r="Y34" s="26">
        <v>21693084092.27</v>
      </c>
      <c r="Z34" s="26">
        <v>20368158507.93</v>
      </c>
      <c r="AA34" s="26">
        <v>20368158507.93</v>
      </c>
    </row>
    <row r="35" spans="1:27" x14ac:dyDescent="0.25">
      <c r="A35" s="22" t="s">
        <v>32</v>
      </c>
      <c r="B35" s="23" t="s">
        <v>33</v>
      </c>
      <c r="C35" s="24" t="s">
        <v>118</v>
      </c>
      <c r="D35" s="22" t="s">
        <v>80</v>
      </c>
      <c r="E35" s="22" t="s">
        <v>81</v>
      </c>
      <c r="F35" s="22" t="s">
        <v>82</v>
      </c>
      <c r="G35" s="22" t="s">
        <v>119</v>
      </c>
      <c r="H35" s="22" t="s">
        <v>1</v>
      </c>
      <c r="I35" s="22" t="s">
        <v>1</v>
      </c>
      <c r="J35" s="22" t="s">
        <v>1</v>
      </c>
      <c r="K35" s="22" t="s">
        <v>1</v>
      </c>
      <c r="L35" s="22" t="s">
        <v>1</v>
      </c>
      <c r="M35" s="22" t="s">
        <v>37</v>
      </c>
      <c r="N35" s="22">
        <v>26</v>
      </c>
      <c r="O35" s="22" t="s">
        <v>38</v>
      </c>
      <c r="P35" s="23" t="s">
        <v>120</v>
      </c>
      <c r="Q35" s="26">
        <v>6024196913</v>
      </c>
      <c r="R35" s="26">
        <v>0</v>
      </c>
      <c r="S35" s="26">
        <v>0</v>
      </c>
      <c r="T35" s="26">
        <v>6024196913</v>
      </c>
      <c r="U35" s="26">
        <v>0</v>
      </c>
      <c r="V35" s="26">
        <v>0</v>
      </c>
      <c r="W35" s="26">
        <v>6024196913</v>
      </c>
      <c r="X35" s="26">
        <v>0</v>
      </c>
      <c r="Y35" s="26">
        <v>0</v>
      </c>
      <c r="Z35" s="26">
        <v>0</v>
      </c>
      <c r="AA35" s="26">
        <v>0</v>
      </c>
    </row>
    <row r="36" spans="1:27" x14ac:dyDescent="0.25">
      <c r="A36" s="22" t="s">
        <v>32</v>
      </c>
      <c r="B36" s="23" t="s">
        <v>33</v>
      </c>
      <c r="C36" s="24" t="s">
        <v>118</v>
      </c>
      <c r="D36" s="22" t="s">
        <v>80</v>
      </c>
      <c r="E36" s="22" t="s">
        <v>81</v>
      </c>
      <c r="F36" s="22" t="s">
        <v>82</v>
      </c>
      <c r="G36" s="22" t="s">
        <v>119</v>
      </c>
      <c r="H36" s="22" t="s">
        <v>1</v>
      </c>
      <c r="I36" s="22" t="s">
        <v>1</v>
      </c>
      <c r="J36" s="22" t="s">
        <v>1</v>
      </c>
      <c r="K36" s="22" t="s">
        <v>1</v>
      </c>
      <c r="L36" s="22" t="s">
        <v>1</v>
      </c>
      <c r="M36" s="22" t="s">
        <v>37</v>
      </c>
      <c r="N36" s="22">
        <v>27</v>
      </c>
      <c r="O36" s="22" t="s">
        <v>38</v>
      </c>
      <c r="P36" s="23" t="s">
        <v>120</v>
      </c>
      <c r="Q36" s="26">
        <v>96397020000</v>
      </c>
      <c r="R36" s="26">
        <v>0</v>
      </c>
      <c r="S36" s="26">
        <v>0</v>
      </c>
      <c r="T36" s="26">
        <v>96397020000</v>
      </c>
      <c r="U36" s="26">
        <v>0</v>
      </c>
      <c r="V36" s="26">
        <v>77273221364.25</v>
      </c>
      <c r="W36" s="26">
        <v>19123798635.75</v>
      </c>
      <c r="X36" s="26">
        <v>77273221364.25</v>
      </c>
      <c r="Y36" s="26">
        <v>56553201012.040001</v>
      </c>
      <c r="Z36" s="26">
        <v>51529882560.489998</v>
      </c>
      <c r="AA36" s="26">
        <v>51529882560.489998</v>
      </c>
    </row>
    <row r="37" spans="1:27" x14ac:dyDescent="0.25">
      <c r="A37" s="22" t="s">
        <v>32</v>
      </c>
      <c r="B37" s="23" t="s">
        <v>33</v>
      </c>
      <c r="C37" s="24" t="s">
        <v>116</v>
      </c>
      <c r="D37" s="22" t="s">
        <v>80</v>
      </c>
      <c r="E37" s="22" t="s">
        <v>81</v>
      </c>
      <c r="F37" s="22" t="s">
        <v>82</v>
      </c>
      <c r="G37" s="22" t="s">
        <v>115</v>
      </c>
      <c r="H37" s="22" t="s">
        <v>1</v>
      </c>
      <c r="I37" s="22" t="s">
        <v>1</v>
      </c>
      <c r="J37" s="22" t="s">
        <v>1</v>
      </c>
      <c r="K37" s="22" t="s">
        <v>1</v>
      </c>
      <c r="L37" s="22" t="s">
        <v>1</v>
      </c>
      <c r="M37" s="22" t="s">
        <v>87</v>
      </c>
      <c r="N37" s="22">
        <v>11</v>
      </c>
      <c r="O37" s="22" t="s">
        <v>38</v>
      </c>
      <c r="P37" s="23" t="s">
        <v>117</v>
      </c>
      <c r="Q37" s="26">
        <v>5000000000</v>
      </c>
      <c r="R37" s="26">
        <v>0</v>
      </c>
      <c r="S37" s="26">
        <v>0</v>
      </c>
      <c r="T37" s="26">
        <v>5000000000</v>
      </c>
      <c r="U37" s="26">
        <v>0</v>
      </c>
      <c r="V37" s="26">
        <v>0</v>
      </c>
      <c r="W37" s="26">
        <v>5000000000</v>
      </c>
      <c r="X37" s="26">
        <v>0</v>
      </c>
      <c r="Y37" s="26">
        <v>0</v>
      </c>
      <c r="Z37" s="26">
        <v>0</v>
      </c>
      <c r="AA37" s="26">
        <v>0</v>
      </c>
    </row>
    <row r="38" spans="1:27" x14ac:dyDescent="0.25">
      <c r="A38" s="22" t="s">
        <v>32</v>
      </c>
      <c r="B38" s="23" t="s">
        <v>33</v>
      </c>
      <c r="C38" s="24" t="s">
        <v>116</v>
      </c>
      <c r="D38" s="22" t="s">
        <v>80</v>
      </c>
      <c r="E38" s="22" t="s">
        <v>81</v>
      </c>
      <c r="F38" s="22" t="s">
        <v>82</v>
      </c>
      <c r="G38" s="22" t="s">
        <v>115</v>
      </c>
      <c r="H38" s="22" t="s">
        <v>1</v>
      </c>
      <c r="I38" s="22" t="s">
        <v>1</v>
      </c>
      <c r="J38" s="22" t="s">
        <v>1</v>
      </c>
      <c r="K38" s="22" t="s">
        <v>1</v>
      </c>
      <c r="L38" s="22" t="s">
        <v>1</v>
      </c>
      <c r="M38" s="22" t="s">
        <v>87</v>
      </c>
      <c r="N38" s="22">
        <v>14</v>
      </c>
      <c r="O38" s="22" t="s">
        <v>38</v>
      </c>
      <c r="P38" s="23" t="s">
        <v>117</v>
      </c>
      <c r="Q38" s="26">
        <v>0</v>
      </c>
      <c r="R38" s="26">
        <v>50000000000</v>
      </c>
      <c r="S38" s="26">
        <v>0</v>
      </c>
      <c r="T38" s="26">
        <v>50000000000</v>
      </c>
      <c r="U38" s="26">
        <v>0</v>
      </c>
      <c r="V38" s="26">
        <v>42476623241.139999</v>
      </c>
      <c r="W38" s="26">
        <v>7523376758.8599997</v>
      </c>
      <c r="X38" s="26">
        <v>42476623241.139999</v>
      </c>
      <c r="Y38" s="26">
        <v>29089997402.139999</v>
      </c>
      <c r="Z38" s="26">
        <v>28381969913.139999</v>
      </c>
      <c r="AA38" s="26">
        <v>28381969913.139999</v>
      </c>
    </row>
    <row r="39" spans="1:27" x14ac:dyDescent="0.25">
      <c r="A39" s="22" t="s">
        <v>32</v>
      </c>
      <c r="B39" s="23" t="s">
        <v>33</v>
      </c>
      <c r="C39" s="24" t="s">
        <v>116</v>
      </c>
      <c r="D39" s="22" t="s">
        <v>80</v>
      </c>
      <c r="E39" s="22" t="s">
        <v>81</v>
      </c>
      <c r="F39" s="22" t="s">
        <v>82</v>
      </c>
      <c r="G39" s="22" t="s">
        <v>115</v>
      </c>
      <c r="H39" s="22" t="s">
        <v>1</v>
      </c>
      <c r="I39" s="22" t="s">
        <v>1</v>
      </c>
      <c r="J39" s="22" t="s">
        <v>1</v>
      </c>
      <c r="K39" s="22" t="s">
        <v>1</v>
      </c>
      <c r="L39" s="22" t="s">
        <v>1</v>
      </c>
      <c r="M39" s="22" t="s">
        <v>37</v>
      </c>
      <c r="N39" s="22">
        <v>27</v>
      </c>
      <c r="O39" s="22" t="s">
        <v>38</v>
      </c>
      <c r="P39" s="23" t="s">
        <v>117</v>
      </c>
      <c r="Q39" s="26">
        <v>99778655000</v>
      </c>
      <c r="R39" s="26">
        <v>0</v>
      </c>
      <c r="S39" s="26">
        <v>0</v>
      </c>
      <c r="T39" s="26">
        <v>99778655000</v>
      </c>
      <c r="U39" s="26">
        <v>0</v>
      </c>
      <c r="V39" s="26">
        <v>92035209588.289993</v>
      </c>
      <c r="W39" s="26">
        <v>7743445411.71</v>
      </c>
      <c r="X39" s="26">
        <v>92035209588.289993</v>
      </c>
      <c r="Y39" s="26">
        <v>86635578386.070007</v>
      </c>
      <c r="Z39" s="26">
        <v>84393166513.050003</v>
      </c>
      <c r="AA39" s="26">
        <v>84393166513.050003</v>
      </c>
    </row>
    <row r="40" spans="1:27" x14ac:dyDescent="0.25">
      <c r="A40" s="22" t="s">
        <v>32</v>
      </c>
      <c r="B40" s="23" t="s">
        <v>33</v>
      </c>
      <c r="C40" s="24" t="s">
        <v>101</v>
      </c>
      <c r="D40" s="22" t="s">
        <v>80</v>
      </c>
      <c r="E40" s="22" t="s">
        <v>102</v>
      </c>
      <c r="F40" s="22" t="s">
        <v>82</v>
      </c>
      <c r="G40" s="22" t="s">
        <v>103</v>
      </c>
      <c r="H40" s="22"/>
      <c r="I40" s="22"/>
      <c r="J40" s="22"/>
      <c r="K40" s="22"/>
      <c r="L40" s="22"/>
      <c r="M40" s="22" t="s">
        <v>37</v>
      </c>
      <c r="N40" s="22">
        <v>27</v>
      </c>
      <c r="O40" s="22" t="s">
        <v>38</v>
      </c>
      <c r="P40" s="23" t="s">
        <v>104</v>
      </c>
      <c r="Q40" s="26">
        <v>62950000000</v>
      </c>
      <c r="R40" s="26">
        <v>0</v>
      </c>
      <c r="S40" s="26">
        <v>0</v>
      </c>
      <c r="T40" s="26">
        <v>62950000000</v>
      </c>
      <c r="U40" s="26">
        <v>0</v>
      </c>
      <c r="V40" s="26">
        <v>54775556648.739998</v>
      </c>
      <c r="W40" s="26">
        <v>8174443351.2600002</v>
      </c>
      <c r="X40" s="26">
        <v>54775556648.739998</v>
      </c>
      <c r="Y40" s="26">
        <v>47007782787.169998</v>
      </c>
      <c r="Z40" s="26">
        <v>44894435159.529999</v>
      </c>
      <c r="AA40" s="26">
        <v>44894435159.529999</v>
      </c>
    </row>
    <row r="41" spans="1:27" x14ac:dyDescent="0.25">
      <c r="A41" s="22" t="s">
        <v>32</v>
      </c>
      <c r="B41" s="23" t="s">
        <v>33</v>
      </c>
      <c r="C41" s="24" t="s">
        <v>105</v>
      </c>
      <c r="D41" s="22" t="s">
        <v>80</v>
      </c>
      <c r="E41" s="22" t="s">
        <v>102</v>
      </c>
      <c r="F41" s="22" t="s">
        <v>82</v>
      </c>
      <c r="G41" s="22" t="s">
        <v>106</v>
      </c>
      <c r="H41" s="22"/>
      <c r="I41" s="22"/>
      <c r="J41" s="22"/>
      <c r="K41" s="22"/>
      <c r="L41" s="22"/>
      <c r="M41" s="22" t="s">
        <v>37</v>
      </c>
      <c r="N41" s="22">
        <v>26</v>
      </c>
      <c r="O41" s="22" t="s">
        <v>38</v>
      </c>
      <c r="P41" s="23" t="s">
        <v>107</v>
      </c>
      <c r="Q41" s="26">
        <v>4969962453</v>
      </c>
      <c r="R41" s="26">
        <v>0</v>
      </c>
      <c r="S41" s="26">
        <v>0</v>
      </c>
      <c r="T41" s="26">
        <v>4969962453</v>
      </c>
      <c r="U41" s="26">
        <v>0</v>
      </c>
      <c r="V41" s="26">
        <v>0</v>
      </c>
      <c r="W41" s="26">
        <v>4969962453</v>
      </c>
      <c r="X41" s="26">
        <v>0</v>
      </c>
      <c r="Y41" s="26">
        <v>0</v>
      </c>
      <c r="Z41" s="26">
        <v>0</v>
      </c>
      <c r="AA41" s="26">
        <v>0</v>
      </c>
    </row>
    <row r="42" spans="1:27" x14ac:dyDescent="0.25">
      <c r="A42" s="22" t="s">
        <v>32</v>
      </c>
      <c r="B42" s="23" t="s">
        <v>33</v>
      </c>
      <c r="C42" s="24" t="s">
        <v>105</v>
      </c>
      <c r="D42" s="22" t="s">
        <v>80</v>
      </c>
      <c r="E42" s="22" t="s">
        <v>102</v>
      </c>
      <c r="F42" s="22" t="s">
        <v>82</v>
      </c>
      <c r="G42" s="22" t="s">
        <v>106</v>
      </c>
      <c r="H42" s="22"/>
      <c r="I42" s="22"/>
      <c r="J42" s="22"/>
      <c r="K42" s="22"/>
      <c r="L42" s="22"/>
      <c r="M42" s="22" t="s">
        <v>37</v>
      </c>
      <c r="N42" s="22">
        <v>27</v>
      </c>
      <c r="O42" s="22" t="s">
        <v>38</v>
      </c>
      <c r="P42" s="23" t="s">
        <v>107</v>
      </c>
      <c r="Q42" s="26">
        <v>253280554000</v>
      </c>
      <c r="R42" s="26">
        <v>0</v>
      </c>
      <c r="S42" s="26">
        <v>0</v>
      </c>
      <c r="T42" s="26">
        <v>253280554000</v>
      </c>
      <c r="U42" s="26">
        <v>0</v>
      </c>
      <c r="V42" s="26">
        <v>230037865903.48999</v>
      </c>
      <c r="W42" s="26">
        <v>23242688096.509998</v>
      </c>
      <c r="X42" s="26">
        <v>230030783581.09</v>
      </c>
      <c r="Y42" s="26">
        <v>209850155359.67001</v>
      </c>
      <c r="Z42" s="26">
        <v>202676526156.16</v>
      </c>
      <c r="AA42" s="26">
        <v>202676526156.16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activeCell="B14" sqref="B14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5" customWidth="1"/>
    <col min="3" max="3" width="18.85546875" style="16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6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27" t="s">
        <v>123</v>
      </c>
      <c r="B1" s="28"/>
      <c r="C1" s="28"/>
      <c r="D1" s="28"/>
      <c r="E1" s="28"/>
      <c r="F1" s="28"/>
      <c r="G1" s="28"/>
      <c r="H1" s="28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112</v>
      </c>
      <c r="D3" s="2" t="s">
        <v>113</v>
      </c>
      <c r="E3" s="2" t="s">
        <v>114</v>
      </c>
      <c r="F3" s="2" t="s">
        <v>108</v>
      </c>
      <c r="G3" s="3" t="s">
        <v>109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8" t="s">
        <v>100</v>
      </c>
      <c r="C4" s="10">
        <f>SUMIF(SIIF_Diciembre!$P:$P,$B4,SIIF_Diciembre!$T:$T)</f>
        <v>4644421162606</v>
      </c>
      <c r="D4" s="10">
        <f>SUMIF(SIIF_Diciembre!$P:$P,$B4,SIIF_Diciembre!$X:$X)</f>
        <v>4553291518177.9697</v>
      </c>
      <c r="E4" s="10">
        <f>SUMIF(SIIF_Diciembre!$P:$P,$B4,SIIF_Diciembre!$Y:$Y)</f>
        <v>4430914854160.4902</v>
      </c>
      <c r="F4" s="4">
        <f>+D4/C4</f>
        <v>0.9803786863341013</v>
      </c>
      <c r="G4" s="11">
        <f>+E4/C4</f>
        <v>0.95402951175820783</v>
      </c>
      <c r="H4" s="6"/>
      <c r="I4" s="8"/>
      <c r="J4" s="6"/>
      <c r="K4" s="6"/>
      <c r="L4" s="6"/>
      <c r="M4" s="6"/>
      <c r="N4" s="6"/>
    </row>
    <row r="5" spans="1:14" ht="26.25" x14ac:dyDescent="0.25">
      <c r="B5" s="18" t="s">
        <v>84</v>
      </c>
      <c r="C5" s="10">
        <f>SUMIF(SIIF_Diciembre!$P:$P,$B5,SIIF_Diciembre!$T:$T)</f>
        <v>255567000000</v>
      </c>
      <c r="D5" s="10">
        <f>SUMIF(SIIF_Diciembre!$P:$P,$B5,SIIF_Diciembre!$X:$X)</f>
        <v>254783470490.07999</v>
      </c>
      <c r="E5" s="10">
        <f>SUMIF(SIIF_Diciembre!$P:$P,$B5,SIIF_Diciembre!$Y:$Y)</f>
        <v>241219969844.42001</v>
      </c>
      <c r="F5" s="4">
        <f t="shared" ref="F5:F13" si="0">+D5/C5</f>
        <v>0.99693415225784232</v>
      </c>
      <c r="G5" s="11">
        <f t="shared" ref="G5:G13" si="1">+E5/C5</f>
        <v>0.94386196122511912</v>
      </c>
      <c r="H5" s="6"/>
      <c r="I5" s="8"/>
      <c r="J5" s="6"/>
      <c r="K5" s="6"/>
      <c r="L5" s="6"/>
      <c r="M5" s="6"/>
      <c r="N5" s="6"/>
    </row>
    <row r="6" spans="1:14" ht="26.25" x14ac:dyDescent="0.25">
      <c r="B6" s="18" t="s">
        <v>89</v>
      </c>
      <c r="C6" s="10">
        <f>SUMIF(SIIF_Diciembre!$P:$P,$B6,SIIF_Diciembre!$T:$T)</f>
        <v>193960891583</v>
      </c>
      <c r="D6" s="10">
        <f>SUMIF(SIIF_Diciembre!$P:$P,$B6,SIIF_Diciembre!$X:$X)</f>
        <v>171485893826.88</v>
      </c>
      <c r="E6" s="10">
        <f>SUMIF(SIIF_Diciembre!$P:$P,$B6,SIIF_Diciembre!$Y:$Y)</f>
        <v>165587979160.95001</v>
      </c>
      <c r="F6" s="4">
        <f t="shared" si="0"/>
        <v>0.88412613711613885</v>
      </c>
      <c r="G6" s="11">
        <f t="shared" si="1"/>
        <v>0.85371838523484711</v>
      </c>
      <c r="H6" s="6"/>
      <c r="I6" s="8"/>
      <c r="J6" s="6"/>
      <c r="K6" s="6"/>
      <c r="L6" s="6"/>
      <c r="M6" s="6"/>
      <c r="N6" s="6"/>
    </row>
    <row r="7" spans="1:14" ht="26.25" x14ac:dyDescent="0.25">
      <c r="B7" s="18" t="s">
        <v>92</v>
      </c>
      <c r="C7" s="10">
        <f>SUMIF(SIIF_Diciembre!$P:$P,$B7,SIIF_Diciembre!$T:$T)</f>
        <v>849862867348</v>
      </c>
      <c r="D7" s="10">
        <f>SUMIF(SIIF_Diciembre!$P:$P,$B7,SIIF_Diciembre!$X:$X)</f>
        <v>796436925719.51001</v>
      </c>
      <c r="E7" s="10">
        <f>SUMIF(SIIF_Diciembre!$P:$P,$B7,SIIF_Diciembre!$Y:$Y)</f>
        <v>777911059976.68994</v>
      </c>
      <c r="F7" s="4">
        <f t="shared" si="0"/>
        <v>0.93713580898621229</v>
      </c>
      <c r="G7" s="11">
        <f t="shared" si="1"/>
        <v>0.91533715598631116</v>
      </c>
      <c r="H7" s="6"/>
      <c r="I7" s="8"/>
      <c r="J7" s="6"/>
      <c r="K7" s="6"/>
      <c r="L7" s="6"/>
      <c r="M7" s="6"/>
      <c r="N7" s="6"/>
    </row>
    <row r="8" spans="1:14" ht="26.25" x14ac:dyDescent="0.25">
      <c r="B8" s="18" t="s">
        <v>95</v>
      </c>
      <c r="C8" s="10">
        <f>SUMIF(SIIF_Diciembre!$P:$P,$B8,SIIF_Diciembre!$T:$T)</f>
        <v>13050000000</v>
      </c>
      <c r="D8" s="10">
        <f>SUMIF(SIIF_Diciembre!$P:$P,$B8,SIIF_Diciembre!$X:$X)</f>
        <v>9538024159.1000004</v>
      </c>
      <c r="E8" s="10">
        <f>SUMIF(SIIF_Diciembre!$P:$P,$B8,SIIF_Diciembre!$Y:$Y)</f>
        <v>9528587485.1000004</v>
      </c>
      <c r="F8" s="4">
        <f t="shared" si="0"/>
        <v>0.73088307732567048</v>
      </c>
      <c r="G8" s="11">
        <f t="shared" si="1"/>
        <v>0.73015996054406129</v>
      </c>
      <c r="H8" s="6"/>
      <c r="I8" s="8"/>
      <c r="J8" s="6"/>
      <c r="K8" s="6"/>
      <c r="L8" s="6"/>
      <c r="M8" s="6"/>
      <c r="N8" s="6"/>
    </row>
    <row r="9" spans="1:14" ht="26.25" x14ac:dyDescent="0.25">
      <c r="B9" s="18" t="s">
        <v>97</v>
      </c>
      <c r="C9" s="10">
        <f>SUMIF(SIIF_Diciembre!$P:$P,$B9,SIIF_Diciembre!$T:$T)</f>
        <v>146037947417</v>
      </c>
      <c r="D9" s="10">
        <f>SUMIF(SIIF_Diciembre!$P:$P,$B9,SIIF_Diciembre!$X:$X)</f>
        <v>142171423197.59</v>
      </c>
      <c r="E9" s="10">
        <f>SUMIF(SIIF_Diciembre!$P:$P,$B9,SIIF_Diciembre!$Y:$Y)</f>
        <v>122502417998.25999</v>
      </c>
      <c r="F9" s="4">
        <f t="shared" si="0"/>
        <v>0.97352383892133565</v>
      </c>
      <c r="G9" s="11">
        <f t="shared" si="1"/>
        <v>0.83883963151347141</v>
      </c>
      <c r="H9" s="6"/>
      <c r="I9" s="8"/>
      <c r="J9" s="6"/>
      <c r="K9" s="6"/>
      <c r="L9" s="6"/>
      <c r="M9" s="6"/>
      <c r="N9" s="6"/>
    </row>
    <row r="10" spans="1:14" ht="39" x14ac:dyDescent="0.25">
      <c r="B10" s="18" t="s">
        <v>120</v>
      </c>
      <c r="C10" s="10">
        <f>SUMIF(SIIF_Diciembre!$P:$P,$B10,SIIF_Diciembre!$T:$T)</f>
        <v>130138816913</v>
      </c>
      <c r="D10" s="10">
        <f>SUMIF(SIIF_Diciembre!$P:$P,$B10,SIIF_Diciembre!$X:$X)</f>
        <v>101561571238.94</v>
      </c>
      <c r="E10" s="10">
        <f>SUMIF(SIIF_Diciembre!$P:$P,$B10,SIIF_Diciembre!$Y:$Y)</f>
        <v>78246285104.309998</v>
      </c>
      <c r="F10" s="4">
        <f t="shared" si="0"/>
        <v>0.78040951691481586</v>
      </c>
      <c r="G10" s="11">
        <f t="shared" si="1"/>
        <v>0.60125246994229986</v>
      </c>
      <c r="H10" s="6"/>
      <c r="I10" s="8"/>
      <c r="J10" s="6"/>
      <c r="K10" s="6"/>
      <c r="L10" s="6"/>
      <c r="M10" s="6"/>
      <c r="N10" s="6"/>
    </row>
    <row r="11" spans="1:14" ht="26.25" x14ac:dyDescent="0.25">
      <c r="B11" s="18" t="s">
        <v>117</v>
      </c>
      <c r="C11" s="10">
        <f>SUMIF(SIIF_Diciembre!$P:$P,$B11,SIIF_Diciembre!$T:$T)</f>
        <v>154778655000</v>
      </c>
      <c r="D11" s="10">
        <f>SUMIF(SIIF_Diciembre!$P:$P,$B11,SIIF_Diciembre!$X:$X)</f>
        <v>134511832829.42999</v>
      </c>
      <c r="E11" s="10">
        <f>SUMIF(SIIF_Diciembre!$P:$P,$B11,SIIF_Diciembre!$Y:$Y)</f>
        <v>115725575788.21001</v>
      </c>
      <c r="F11" s="4">
        <f t="shared" si="0"/>
        <v>0.86905932106355355</v>
      </c>
      <c r="G11" s="11">
        <f t="shared" si="1"/>
        <v>0.74768433533816403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8" t="s">
        <v>104</v>
      </c>
      <c r="C12" s="10">
        <f>SUMIF(SIIF_Diciembre!$P:$P,$B12,SIIF_Diciembre!$T:$T)</f>
        <v>62950000000</v>
      </c>
      <c r="D12" s="10">
        <f>SUMIF(SIIF_Diciembre!$P:$P,$B12,SIIF_Diciembre!$X:$X)</f>
        <v>54775556648.739998</v>
      </c>
      <c r="E12" s="10">
        <f>SUMIF(SIIF_Diciembre!$P:$P,$B12,SIIF_Diciembre!$Y:$Y)</f>
        <v>47007782787.169998</v>
      </c>
      <c r="F12" s="4">
        <f t="shared" si="0"/>
        <v>0.87014387051215247</v>
      </c>
      <c r="G12" s="11">
        <f t="shared" si="1"/>
        <v>0.74674793943081808</v>
      </c>
      <c r="H12" s="6"/>
      <c r="I12" s="8"/>
      <c r="J12" s="6"/>
      <c r="K12" s="6"/>
      <c r="L12" s="6"/>
      <c r="M12" s="6"/>
      <c r="N12" s="6"/>
    </row>
    <row r="13" spans="1:14" ht="16.5" x14ac:dyDescent="0.25">
      <c r="B13" s="18" t="s">
        <v>107</v>
      </c>
      <c r="C13" s="10">
        <f>SUMIF(SIIF_Diciembre!$P:$P,$B13,SIIF_Diciembre!$T:$T)</f>
        <v>258250516453</v>
      </c>
      <c r="D13" s="10">
        <f>SUMIF(SIIF_Diciembre!$P:$P,$B13,SIIF_Diciembre!$X:$X)</f>
        <v>230030783581.09</v>
      </c>
      <c r="E13" s="10">
        <f>SUMIF(SIIF_Diciembre!$P:$P,$B13,SIIF_Diciembre!$Y:$Y)</f>
        <v>209850155359.67001</v>
      </c>
      <c r="F13" s="4">
        <f t="shared" si="0"/>
        <v>0.89072729356169233</v>
      </c>
      <c r="G13" s="11">
        <f t="shared" si="1"/>
        <v>0.81258368131031966</v>
      </c>
      <c r="H13" s="6"/>
      <c r="I13" s="8"/>
      <c r="J13" s="6"/>
      <c r="K13" s="6"/>
      <c r="L13" s="6"/>
      <c r="M13" s="6"/>
      <c r="N13" s="6"/>
    </row>
    <row r="14" spans="1:14" ht="17.25" thickBot="1" x14ac:dyDescent="0.3">
      <c r="B14" s="12" t="s">
        <v>110</v>
      </c>
      <c r="C14" s="13">
        <f>SUM(C4:C13)</f>
        <v>6709017857320</v>
      </c>
      <c r="D14" s="13">
        <f t="shared" ref="D14:E14" si="2">SUM(D4:D13)</f>
        <v>6448586999869.3291</v>
      </c>
      <c r="E14" s="13">
        <f t="shared" si="2"/>
        <v>6198494667665.2695</v>
      </c>
      <c r="F14" s="14">
        <f>+D14/C14</f>
        <v>0.96118196985173876</v>
      </c>
      <c r="G14" s="14">
        <f>+E14/C14</f>
        <v>0.92390492908023569</v>
      </c>
      <c r="H14" s="6"/>
      <c r="I14" s="8"/>
      <c r="J14" s="6"/>
      <c r="K14" s="6"/>
      <c r="L14" s="6"/>
      <c r="M14" s="6"/>
      <c r="N14" s="6"/>
    </row>
    <row r="15" spans="1:14" ht="16.5" x14ac:dyDescent="0.25">
      <c r="A15" s="17"/>
      <c r="B15" s="17" t="s">
        <v>124</v>
      </c>
      <c r="C15" s="8"/>
      <c r="D15" s="6"/>
      <c r="E15" s="6"/>
      <c r="F15" s="6"/>
      <c r="G15" s="6"/>
      <c r="H15" s="6"/>
      <c r="I15" s="8"/>
      <c r="J15" s="6"/>
      <c r="K15" s="6"/>
      <c r="L15" s="6"/>
      <c r="M15" s="6"/>
    </row>
    <row r="16" spans="1:14" ht="16.5" x14ac:dyDescent="0.25">
      <c r="B16" s="17" t="s">
        <v>111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SIIF_Diciembre</vt:lpstr>
      <vt:lpstr>Diciembre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2022-02-01T20:34:17Z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