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Avance_Inversion_Transparencia\"/>
    </mc:Choice>
  </mc:AlternateContent>
  <xr:revisionPtr revIDLastSave="0" documentId="10_ncr:100000_{6478AFB2-E163-43F2-8399-3FDDB3830471}" xr6:coauthVersionLast="31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SIIF_Noviembre" sheetId="1" r:id="rId1"/>
    <sheet name="Noviembre" sheetId="2" r:id="rId2"/>
  </sheets>
  <definedNames>
    <definedName name="_xlnm._FilterDatabase" localSheetId="0" hidden="1">SIIF_Noviembre!$A$4:$AA$44</definedName>
  </definedNames>
  <calcPr calcId="179017"/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<sst xmlns="http://schemas.openxmlformats.org/spreadsheetml/2006/main" count="540" uniqueCount="126">
  <si>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</si>
  <si>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</si>
  <si>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</si>
  <si>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</si>
  <si>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</si>
  <si>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</si>
  <si>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</si>
  <si>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</si>
  <si>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</si>
  <si>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</si>
  <si>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</si>
  <si>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</si>
  <si>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</si>
  <si>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</si>
  <si>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</si>
  <si>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</si>
  <si>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</si>
  <si>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</si>
  <si>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</si>
  <si>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</si>
  <si>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</si>
  <si>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</si>
  <si>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</si>
  <si>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</si>
  <si>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</si>
  <si>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</si>
  <si>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</si>
  <si>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</si>
  <si>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</si>
  <si>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</si>
  <si>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</si>
  <si>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</si>
  <si>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</si>
  <si>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</si>
  <si>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</si>
  <si>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</si>
  <si>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</si>
  <si>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</si>
  <si>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</si>
  <si>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</si>
  <si>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</si>
  <si>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</si>
  <si>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</si>
  <si>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</si>
  <si>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</si>
  <si>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</si>
  <si>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</si>
  <si>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A-02-02</t>
  </si>
  <si>
    <t>ADQUISICIONES DIFERENTES DE ACTIVOS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</si>
  <si>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</si>
  <si>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</si>
  <si>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</si>
  <si>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</si>
  <si>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</si>
  <si>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</si>
  <si>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</si>
  <si>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</si>
  <si>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</si>
  <si>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</si>
  <si>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</si>
  <si>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</si>
  <si>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</si>
  <si>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</si>
  <si>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</si>
  <si>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</si>
  <si>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</si>
  <si>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</si>
  <si>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</si>
  <si>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</si>
  <si>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</si>
  <si>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</si>
  <si>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</si>
  <si>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</si>
  <si>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</si>
  <si>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</si>
  <si>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</si>
  <si>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</si>
  <si>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</si>
  <si>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</si>
  <si>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</si>
  <si>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</si>
  <si>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</si>
  <si>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</si>
  <si>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</si>
  <si>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</si>
  <si>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</si>
  <si>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</si>
  <si>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</si>
  <si>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</si>
  <si>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</si>
  <si>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</si>
  <si>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</si>
  <si>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</si>
  <si>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</si>
  <si>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</si>
  <si>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</si>
  <si>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</si>
  <si>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</si>
  <si>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</si>
  <si>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</si>
  <si>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</si>
  <si>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</si>
  <si>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</si>
  <si>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</si>
  <si>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</si>
  <si>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</si>
  <si>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</si>
  <si>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</si>
  <si>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</si>
  <si>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</si>
  <si>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</si>
  <si>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</si>
  <si>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</si>
  <si>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</si>
  <si>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</si>
  <si>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</si>
  <si>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</si>
  <si>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</si>
  <si>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</si>
  <si>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</si>
  <si>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</si>
  <si>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</si>
  <si>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</si>
  <si>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República de Colombia
Departamento para la Prosperidad Social
Instituto Colombiano de Bienestar Familiar
Cecilia De la Fuente de Lleras
Dirección de Planeación y Control de Gestión
EJECUCIÓN PRESUPUESTAL PROYECTOS DE INVERSIÓN ENERO A NOVIEMBRE 2021</t>
  </si>
  <si>
    <t>Fuente de información: Reporte Ejecución Presupuestal SIIF Nación- Fecha Reporte: DICIEMBRE 01 de 2021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</si>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</sst>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2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4" borderId="1" xfId="5" applyNumberFormat="1" applyBorder="1" applyAlignment="1">
      <alignment horizontal="center" vertical="center" readingOrder="1"/>
    </xf>
    <xf numFmtId="41" fontId="11" fillId="4" borderId="1" xfId="4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/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2021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22" t="s">
        <v>125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358786000000</v>
      </c>
      <c r="R5" s="20">
        <v>30434076489</v>
      </c>
      <c r="S5" s="20">
        <v>0</v>
      </c>
      <c r="T5" s="20">
        <v>389220076489</v>
      </c>
      <c r="U5" s="20">
        <v>0</v>
      </c>
      <c r="V5" s="20">
        <v>365558361468</v>
      </c>
      <c r="W5" s="20">
        <v>23661715021</v>
      </c>
      <c r="X5" s="20">
        <v>362276116555</v>
      </c>
      <c r="Y5" s="20">
        <v>362270494256</v>
      </c>
      <c r="Z5" s="20">
        <v>362270494256</v>
      </c>
      <c r="AA5" s="20">
        <v>362270494256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131892000000</v>
      </c>
      <c r="R6" s="20">
        <v>5254505164</v>
      </c>
      <c r="S6" s="20">
        <v>0</v>
      </c>
      <c r="T6" s="20">
        <v>137146505164</v>
      </c>
      <c r="U6" s="20">
        <v>0</v>
      </c>
      <c r="V6" s="20">
        <v>133466533864</v>
      </c>
      <c r="W6" s="20">
        <v>3679971300</v>
      </c>
      <c r="X6" s="20">
        <v>105515292105</v>
      </c>
      <c r="Y6" s="20">
        <v>105515292105</v>
      </c>
      <c r="Z6" s="20">
        <v>105515292105</v>
      </c>
      <c r="AA6" s="20">
        <v>105515292105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29199000000</v>
      </c>
      <c r="R7" s="20">
        <v>703918006</v>
      </c>
      <c r="S7" s="20">
        <v>0</v>
      </c>
      <c r="T7" s="20">
        <v>29902918006</v>
      </c>
      <c r="U7" s="20">
        <v>0</v>
      </c>
      <c r="V7" s="20">
        <v>29115001802</v>
      </c>
      <c r="W7" s="20">
        <v>787916204</v>
      </c>
      <c r="X7" s="20">
        <v>24944057111</v>
      </c>
      <c r="Y7" s="20">
        <v>24944057111</v>
      </c>
      <c r="Z7" s="20">
        <v>24944057111</v>
      </c>
      <c r="AA7" s="20">
        <v>24944057111</v>
      </c>
    </row>
    <row r="8" spans="1:27" x14ac:dyDescent="0.25">
      <c r="A8" s="25" t="s">
        <v>32</v>
      </c>
      <c r="B8" s="26" t="s">
        <v>33</v>
      </c>
      <c r="C8" s="27" t="s">
        <v>47</v>
      </c>
      <c r="D8" s="25" t="s">
        <v>35</v>
      </c>
      <c r="E8" s="25" t="s">
        <v>41</v>
      </c>
      <c r="F8" s="25" t="s">
        <v>41</v>
      </c>
      <c r="G8" s="25"/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40518000000</v>
      </c>
      <c r="R8" s="20">
        <v>0</v>
      </c>
      <c r="S8" s="20">
        <v>0</v>
      </c>
      <c r="T8" s="20">
        <v>40518000000</v>
      </c>
      <c r="U8" s="20">
        <v>0</v>
      </c>
      <c r="V8" s="20">
        <v>35633458953.889999</v>
      </c>
      <c r="W8" s="20">
        <v>4884541046.1099997</v>
      </c>
      <c r="X8" s="20">
        <v>32383094170.240002</v>
      </c>
      <c r="Y8" s="20">
        <v>24150955210.5</v>
      </c>
      <c r="Z8" s="20">
        <v>24150955210.5</v>
      </c>
      <c r="AA8" s="20">
        <v>24150955210.5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44</v>
      </c>
      <c r="F9" s="25" t="s">
        <v>44</v>
      </c>
      <c r="G9" s="25" t="s">
        <v>36</v>
      </c>
      <c r="H9" s="25" t="s">
        <v>50</v>
      </c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121</v>
      </c>
      <c r="Q9" s="20">
        <v>1442000000</v>
      </c>
      <c r="R9" s="20">
        <v>0</v>
      </c>
      <c r="S9" s="20">
        <v>0</v>
      </c>
      <c r="T9" s="20">
        <v>1442000000</v>
      </c>
      <c r="U9" s="20">
        <v>0</v>
      </c>
      <c r="V9" s="20">
        <v>710841974.77999997</v>
      </c>
      <c r="W9" s="20">
        <v>731158025.22000003</v>
      </c>
      <c r="X9" s="20">
        <v>301378619.77999997</v>
      </c>
      <c r="Y9" s="20">
        <v>301378619.77999997</v>
      </c>
      <c r="Z9" s="20">
        <v>301378619.77999997</v>
      </c>
      <c r="AA9" s="20">
        <v>301378619.77999997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53</v>
      </c>
      <c r="Q10" s="20">
        <v>74201000000</v>
      </c>
      <c r="R10" s="20">
        <v>0</v>
      </c>
      <c r="S10" s="20">
        <v>27785745602</v>
      </c>
      <c r="T10" s="20">
        <v>46415254398</v>
      </c>
      <c r="U10" s="20">
        <v>46415000000</v>
      </c>
      <c r="V10" s="20">
        <v>0</v>
      </c>
      <c r="W10" s="20">
        <v>254398</v>
      </c>
      <c r="X10" s="20">
        <v>0</v>
      </c>
      <c r="Y10" s="20">
        <v>0</v>
      </c>
      <c r="Z10" s="20">
        <v>0</v>
      </c>
      <c r="AA10" s="20">
        <v>0</v>
      </c>
    </row>
    <row r="11" spans="1:27" x14ac:dyDescent="0.25">
      <c r="A11" s="25" t="s">
        <v>32</v>
      </c>
      <c r="B11" s="26" t="s">
        <v>33</v>
      </c>
      <c r="C11" s="27" t="s">
        <v>54</v>
      </c>
      <c r="D11" s="25" t="s">
        <v>35</v>
      </c>
      <c r="E11" s="25" t="s">
        <v>44</v>
      </c>
      <c r="F11" s="25" t="s">
        <v>46</v>
      </c>
      <c r="G11" s="25" t="s">
        <v>41</v>
      </c>
      <c r="H11" s="25" t="s">
        <v>55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56</v>
      </c>
      <c r="Q11" s="20">
        <v>74000000</v>
      </c>
      <c r="R11" s="20">
        <v>0</v>
      </c>
      <c r="S11" s="20">
        <v>0</v>
      </c>
      <c r="T11" s="20">
        <v>74000000</v>
      </c>
      <c r="U11" s="20">
        <v>0</v>
      </c>
      <c r="V11" s="20">
        <v>73817719.540000007</v>
      </c>
      <c r="W11" s="20">
        <v>182280.46</v>
      </c>
      <c r="X11" s="20">
        <v>64545895.539999999</v>
      </c>
      <c r="Y11" s="20">
        <v>64545895.539999999</v>
      </c>
      <c r="Z11" s="20">
        <v>64545895.539999999</v>
      </c>
      <c r="AA11" s="20">
        <v>64545895.539999999</v>
      </c>
    </row>
    <row r="12" spans="1:27" x14ac:dyDescent="0.25">
      <c r="A12" s="25" t="s">
        <v>32</v>
      </c>
      <c r="B12" s="26" t="s">
        <v>33</v>
      </c>
      <c r="C12" s="27" t="s">
        <v>57</v>
      </c>
      <c r="D12" s="25" t="s">
        <v>35</v>
      </c>
      <c r="E12" s="25" t="s">
        <v>44</v>
      </c>
      <c r="F12" s="25" t="s">
        <v>46</v>
      </c>
      <c r="G12" s="25" t="s">
        <v>41</v>
      </c>
      <c r="H12" s="25" t="s">
        <v>58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59</v>
      </c>
      <c r="Q12" s="20">
        <v>4069000000</v>
      </c>
      <c r="R12" s="20">
        <v>0</v>
      </c>
      <c r="S12" s="20">
        <v>0</v>
      </c>
      <c r="T12" s="20">
        <v>4069000000</v>
      </c>
      <c r="U12" s="20">
        <v>0</v>
      </c>
      <c r="V12" s="20">
        <v>4058161817</v>
      </c>
      <c r="W12" s="20">
        <v>10838183</v>
      </c>
      <c r="X12" s="20">
        <v>3121898370</v>
      </c>
      <c r="Y12" s="20">
        <v>3121898370</v>
      </c>
      <c r="Z12" s="20">
        <v>3121898370</v>
      </c>
      <c r="AA12" s="20">
        <v>3121898370</v>
      </c>
    </row>
    <row r="13" spans="1:27" x14ac:dyDescent="0.25">
      <c r="A13" s="25" t="s">
        <v>32</v>
      </c>
      <c r="B13" s="26" t="s">
        <v>33</v>
      </c>
      <c r="C13" s="27" t="s">
        <v>60</v>
      </c>
      <c r="D13" s="25" t="s">
        <v>35</v>
      </c>
      <c r="E13" s="25" t="s">
        <v>44</v>
      </c>
      <c r="F13" s="25" t="s">
        <v>61</v>
      </c>
      <c r="G13" s="25" t="s">
        <v>36</v>
      </c>
      <c r="H13" s="25" t="s">
        <v>55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62</v>
      </c>
      <c r="Q13" s="20">
        <v>11000000000</v>
      </c>
      <c r="R13" s="20">
        <v>0</v>
      </c>
      <c r="S13" s="20">
        <v>0</v>
      </c>
      <c r="T13" s="20">
        <v>11000000000</v>
      </c>
      <c r="U13" s="20">
        <v>0</v>
      </c>
      <c r="V13" s="20">
        <v>2651140079.0300002</v>
      </c>
      <c r="W13" s="20">
        <v>8348859920.9700003</v>
      </c>
      <c r="X13" s="20">
        <v>2508634998.0300002</v>
      </c>
      <c r="Y13" s="20">
        <v>2508634998.0300002</v>
      </c>
      <c r="Z13" s="20">
        <v>2508634998.0300002</v>
      </c>
      <c r="AA13" s="20">
        <v>2508634998.0300002</v>
      </c>
    </row>
    <row r="14" spans="1:27" x14ac:dyDescent="0.25">
      <c r="A14" s="25" t="s">
        <v>32</v>
      </c>
      <c r="B14" s="26" t="s">
        <v>33</v>
      </c>
      <c r="C14" s="27" t="s">
        <v>63</v>
      </c>
      <c r="D14" s="25" t="s">
        <v>35</v>
      </c>
      <c r="E14" s="25" t="s">
        <v>44</v>
      </c>
      <c r="F14" s="25" t="s">
        <v>61</v>
      </c>
      <c r="G14" s="25" t="s">
        <v>36</v>
      </c>
      <c r="H14" s="25" t="s">
        <v>64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65</v>
      </c>
      <c r="Q14" s="20">
        <v>1791000000</v>
      </c>
      <c r="R14" s="20">
        <v>0</v>
      </c>
      <c r="S14" s="20">
        <v>0</v>
      </c>
      <c r="T14" s="20">
        <v>1791000000</v>
      </c>
      <c r="U14" s="20">
        <v>0</v>
      </c>
      <c r="V14" s="20">
        <v>119780300</v>
      </c>
      <c r="W14" s="20">
        <v>1671219700</v>
      </c>
      <c r="X14" s="20">
        <v>119780300</v>
      </c>
      <c r="Y14" s="20">
        <v>119780300</v>
      </c>
      <c r="Z14" s="20">
        <v>119780300</v>
      </c>
      <c r="AA14" s="20">
        <v>119780300</v>
      </c>
    </row>
    <row r="15" spans="1:27" x14ac:dyDescent="0.25">
      <c r="A15" s="25" t="s">
        <v>32</v>
      </c>
      <c r="B15" s="26" t="s">
        <v>33</v>
      </c>
      <c r="C15" s="27" t="s">
        <v>66</v>
      </c>
      <c r="D15" s="25" t="s">
        <v>35</v>
      </c>
      <c r="E15" s="25" t="s">
        <v>44</v>
      </c>
      <c r="F15" s="25" t="s">
        <v>61</v>
      </c>
      <c r="G15" s="25" t="s">
        <v>36</v>
      </c>
      <c r="H15" s="25" t="s">
        <v>67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68</v>
      </c>
      <c r="Q15" s="20">
        <v>171000000</v>
      </c>
      <c r="R15" s="20">
        <v>0</v>
      </c>
      <c r="S15" s="20">
        <v>0</v>
      </c>
      <c r="T15" s="20">
        <v>171000000</v>
      </c>
      <c r="U15" s="20">
        <v>0</v>
      </c>
      <c r="V15" s="20">
        <v>0</v>
      </c>
      <c r="W15" s="20">
        <v>171000000</v>
      </c>
      <c r="X15" s="20">
        <v>0</v>
      </c>
      <c r="Y15" s="20">
        <v>0</v>
      </c>
      <c r="Z15" s="20">
        <v>0</v>
      </c>
      <c r="AA15" s="20">
        <v>0</v>
      </c>
    </row>
    <row r="16" spans="1:27" x14ac:dyDescent="0.25">
      <c r="A16" s="25" t="s">
        <v>32</v>
      </c>
      <c r="B16" s="26" t="s">
        <v>33</v>
      </c>
      <c r="C16" s="27" t="s">
        <v>69</v>
      </c>
      <c r="D16" s="25" t="s">
        <v>35</v>
      </c>
      <c r="E16" s="25" t="s">
        <v>70</v>
      </c>
      <c r="F16" s="25" t="s">
        <v>36</v>
      </c>
      <c r="G16" s="25" t="s">
        <v>46</v>
      </c>
      <c r="H16" s="25" t="s">
        <v>71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72</v>
      </c>
      <c r="Q16" s="20">
        <v>73000000</v>
      </c>
      <c r="R16" s="20">
        <v>0</v>
      </c>
      <c r="S16" s="20">
        <v>0</v>
      </c>
      <c r="T16" s="20">
        <v>73000000</v>
      </c>
      <c r="U16" s="20">
        <v>0</v>
      </c>
      <c r="V16" s="20">
        <v>0</v>
      </c>
      <c r="W16" s="20">
        <v>73000000</v>
      </c>
      <c r="X16" s="20">
        <v>0</v>
      </c>
      <c r="Y16" s="20">
        <v>0</v>
      </c>
      <c r="Z16" s="20">
        <v>0</v>
      </c>
      <c r="AA16" s="20">
        <v>0</v>
      </c>
    </row>
    <row r="17" spans="1:27" x14ac:dyDescent="0.25">
      <c r="A17" s="25" t="s">
        <v>32</v>
      </c>
      <c r="B17" s="26" t="s">
        <v>33</v>
      </c>
      <c r="C17" s="27" t="s">
        <v>73</v>
      </c>
      <c r="D17" s="25" t="s">
        <v>35</v>
      </c>
      <c r="E17" s="25" t="s">
        <v>74</v>
      </c>
      <c r="F17" s="25" t="s">
        <v>36</v>
      </c>
      <c r="G17" s="25"/>
      <c r="H17" s="25"/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75</v>
      </c>
      <c r="Q17" s="20">
        <v>4067000000</v>
      </c>
      <c r="R17" s="20">
        <v>0</v>
      </c>
      <c r="S17" s="20">
        <v>0</v>
      </c>
      <c r="T17" s="20">
        <v>4067000000</v>
      </c>
      <c r="U17" s="20">
        <v>0</v>
      </c>
      <c r="V17" s="20">
        <v>3142850049.02</v>
      </c>
      <c r="W17" s="20">
        <v>924149950.98000002</v>
      </c>
      <c r="X17" s="20">
        <v>3130973142.8200002</v>
      </c>
      <c r="Y17" s="20">
        <v>3130553736.02</v>
      </c>
      <c r="Z17" s="20">
        <v>3130553736.02</v>
      </c>
      <c r="AA17" s="20">
        <v>3130553736.02</v>
      </c>
    </row>
    <row r="18" spans="1:27" x14ac:dyDescent="0.25">
      <c r="A18" s="25" t="s">
        <v>32</v>
      </c>
      <c r="B18" s="26" t="s">
        <v>33</v>
      </c>
      <c r="C18" s="27" t="s">
        <v>76</v>
      </c>
      <c r="D18" s="25" t="s">
        <v>35</v>
      </c>
      <c r="E18" s="25" t="s">
        <v>74</v>
      </c>
      <c r="F18" s="25" t="s">
        <v>46</v>
      </c>
      <c r="G18" s="25" t="s">
        <v>36</v>
      </c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77</v>
      </c>
      <c r="Q18" s="20">
        <v>12571000000</v>
      </c>
      <c r="R18" s="20">
        <v>4556245943</v>
      </c>
      <c r="S18" s="20">
        <v>0</v>
      </c>
      <c r="T18" s="20">
        <v>17127245943</v>
      </c>
      <c r="U18" s="20">
        <v>0</v>
      </c>
      <c r="V18" s="20">
        <v>17127245943</v>
      </c>
      <c r="W18" s="20">
        <v>0</v>
      </c>
      <c r="X18" s="20">
        <v>17127245943</v>
      </c>
      <c r="Y18" s="20">
        <v>17127245943</v>
      </c>
      <c r="Z18" s="20">
        <v>17127245943</v>
      </c>
      <c r="AA18" s="20">
        <v>17127245943</v>
      </c>
    </row>
    <row r="19" spans="1:27" x14ac:dyDescent="0.25">
      <c r="A19" s="25" t="s">
        <v>32</v>
      </c>
      <c r="B19" s="26" t="s">
        <v>33</v>
      </c>
      <c r="C19" s="27" t="s">
        <v>78</v>
      </c>
      <c r="D19" s="25" t="s">
        <v>35</v>
      </c>
      <c r="E19" s="25" t="s">
        <v>74</v>
      </c>
      <c r="F19" s="25" t="s">
        <v>46</v>
      </c>
      <c r="G19" s="25" t="s">
        <v>46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122</v>
      </c>
      <c r="Q19" s="20">
        <v>394000000</v>
      </c>
      <c r="R19" s="20">
        <v>0</v>
      </c>
      <c r="S19" s="20">
        <v>0</v>
      </c>
      <c r="T19" s="20">
        <v>394000000</v>
      </c>
      <c r="U19" s="20">
        <v>0</v>
      </c>
      <c r="V19" s="20">
        <v>29852909.489999998</v>
      </c>
      <c r="W19" s="20">
        <v>364147090.50999999</v>
      </c>
      <c r="X19" s="20">
        <v>29852909.489999998</v>
      </c>
      <c r="Y19" s="20">
        <v>29852909.489999998</v>
      </c>
      <c r="Z19" s="20">
        <v>29852909.489999998</v>
      </c>
      <c r="AA19" s="20">
        <v>29852909.489999998</v>
      </c>
    </row>
    <row r="20" spans="1:27" x14ac:dyDescent="0.25">
      <c r="A20" s="25" t="s">
        <v>32</v>
      </c>
      <c r="B20" s="26" t="s">
        <v>33</v>
      </c>
      <c r="C20" s="27" t="s">
        <v>79</v>
      </c>
      <c r="D20" s="25" t="s">
        <v>80</v>
      </c>
      <c r="E20" s="25" t="s">
        <v>81</v>
      </c>
      <c r="F20" s="25" t="s">
        <v>82</v>
      </c>
      <c r="G20" s="25" t="s">
        <v>83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84</v>
      </c>
      <c r="Q20" s="20">
        <v>241567000000</v>
      </c>
      <c r="R20" s="20">
        <v>14000000000</v>
      </c>
      <c r="S20" s="20">
        <v>0</v>
      </c>
      <c r="T20" s="20">
        <v>255567000000</v>
      </c>
      <c r="U20" s="20">
        <v>0</v>
      </c>
      <c r="V20" s="20">
        <v>246754118545</v>
      </c>
      <c r="W20" s="20">
        <v>8812881455</v>
      </c>
      <c r="X20" s="20">
        <v>246511879530.66</v>
      </c>
      <c r="Y20" s="20">
        <v>210945098266.09</v>
      </c>
      <c r="Z20" s="20">
        <v>210945098266.09</v>
      </c>
      <c r="AA20" s="20">
        <v>210945098266.09</v>
      </c>
    </row>
    <row r="21" spans="1:27" x14ac:dyDescent="0.25">
      <c r="A21" s="25" t="s">
        <v>32</v>
      </c>
      <c r="B21" s="26" t="s">
        <v>33</v>
      </c>
      <c r="C21" s="27" t="s">
        <v>85</v>
      </c>
      <c r="D21" s="25" t="s">
        <v>80</v>
      </c>
      <c r="E21" s="25" t="s">
        <v>81</v>
      </c>
      <c r="F21" s="25" t="s">
        <v>82</v>
      </c>
      <c r="G21" s="25" t="s">
        <v>86</v>
      </c>
      <c r="H21" s="25"/>
      <c r="I21" s="25"/>
      <c r="J21" s="25"/>
      <c r="K21" s="25"/>
      <c r="L21" s="25"/>
      <c r="M21" s="25" t="s">
        <v>87</v>
      </c>
      <c r="N21" s="25">
        <v>16</v>
      </c>
      <c r="O21" s="25" t="s">
        <v>38</v>
      </c>
      <c r="P21" s="26" t="s">
        <v>89</v>
      </c>
      <c r="Q21" s="20">
        <v>99259000000</v>
      </c>
      <c r="R21" s="20">
        <v>0</v>
      </c>
      <c r="S21" s="20">
        <v>0</v>
      </c>
      <c r="T21" s="20">
        <v>99259000000</v>
      </c>
      <c r="U21" s="20">
        <v>0</v>
      </c>
      <c r="V21" s="20">
        <v>89341637129.190002</v>
      </c>
      <c r="W21" s="20">
        <v>9917362870.8099995</v>
      </c>
      <c r="X21" s="20">
        <v>87945138013.190002</v>
      </c>
      <c r="Y21" s="20">
        <v>78726047231.009995</v>
      </c>
      <c r="Z21" s="20">
        <v>78726047231.009995</v>
      </c>
      <c r="AA21" s="20">
        <v>78726047231.009995</v>
      </c>
    </row>
    <row r="22" spans="1:27" x14ac:dyDescent="0.25">
      <c r="A22" s="25" t="s">
        <v>32</v>
      </c>
      <c r="B22" s="26" t="s">
        <v>33</v>
      </c>
      <c r="C22" s="27" t="s">
        <v>85</v>
      </c>
      <c r="D22" s="25" t="s">
        <v>80</v>
      </c>
      <c r="E22" s="25" t="s">
        <v>81</v>
      </c>
      <c r="F22" s="25" t="s">
        <v>82</v>
      </c>
      <c r="G22" s="25" t="s">
        <v>86</v>
      </c>
      <c r="H22" s="25"/>
      <c r="I22" s="25"/>
      <c r="J22" s="25"/>
      <c r="K22" s="25"/>
      <c r="L22" s="25"/>
      <c r="M22" s="25" t="s">
        <v>37</v>
      </c>
      <c r="N22" s="25">
        <v>27</v>
      </c>
      <c r="O22" s="25" t="s">
        <v>38</v>
      </c>
      <c r="P22" s="26" t="s">
        <v>89</v>
      </c>
      <c r="Q22" s="20">
        <v>101267091000</v>
      </c>
      <c r="R22" s="20">
        <v>0</v>
      </c>
      <c r="S22" s="20">
        <v>6565199417</v>
      </c>
      <c r="T22" s="20">
        <v>94701891583</v>
      </c>
      <c r="U22" s="20">
        <v>0</v>
      </c>
      <c r="V22" s="20">
        <v>84949699883.169998</v>
      </c>
      <c r="W22" s="20">
        <v>9752191699.8299999</v>
      </c>
      <c r="X22" s="20">
        <v>77086477493.5</v>
      </c>
      <c r="Y22" s="20">
        <v>56228805570.099998</v>
      </c>
      <c r="Z22" s="20">
        <v>56226988518.099998</v>
      </c>
      <c r="AA22" s="20">
        <v>56226988518.099998</v>
      </c>
    </row>
    <row r="23" spans="1:27" x14ac:dyDescent="0.25">
      <c r="A23" s="25" t="s">
        <v>32</v>
      </c>
      <c r="B23" s="26" t="s">
        <v>33</v>
      </c>
      <c r="C23" s="27" t="s">
        <v>90</v>
      </c>
      <c r="D23" s="25" t="s">
        <v>80</v>
      </c>
      <c r="E23" s="25" t="s">
        <v>81</v>
      </c>
      <c r="F23" s="25" t="s">
        <v>82</v>
      </c>
      <c r="G23" s="25" t="s">
        <v>91</v>
      </c>
      <c r="H23" s="25"/>
      <c r="I23" s="25"/>
      <c r="J23" s="25"/>
      <c r="K23" s="25"/>
      <c r="L23" s="25"/>
      <c r="M23" s="25" t="s">
        <v>87</v>
      </c>
      <c r="N23" s="25">
        <v>11</v>
      </c>
      <c r="O23" s="25" t="s">
        <v>38</v>
      </c>
      <c r="P23" s="26" t="s">
        <v>92</v>
      </c>
      <c r="Q23" s="20">
        <v>325485000000</v>
      </c>
      <c r="R23" s="20">
        <v>0</v>
      </c>
      <c r="S23" s="20">
        <v>0</v>
      </c>
      <c r="T23" s="20">
        <v>325485000000</v>
      </c>
      <c r="U23" s="20">
        <v>0</v>
      </c>
      <c r="V23" s="20">
        <v>290244212761.31</v>
      </c>
      <c r="W23" s="20">
        <v>35240787238.690002</v>
      </c>
      <c r="X23" s="20">
        <v>288651575087.31</v>
      </c>
      <c r="Y23" s="20">
        <v>215051636172.17001</v>
      </c>
      <c r="Z23" s="20">
        <v>215051636172.17001</v>
      </c>
      <c r="AA23" s="20">
        <v>215051636172.17001</v>
      </c>
    </row>
    <row r="24" spans="1:27" x14ac:dyDescent="0.25">
      <c r="A24" s="25" t="s">
        <v>32</v>
      </c>
      <c r="B24" s="26" t="s">
        <v>33</v>
      </c>
      <c r="C24" s="27" t="s">
        <v>90</v>
      </c>
      <c r="D24" s="25" t="s">
        <v>80</v>
      </c>
      <c r="E24" s="25" t="s">
        <v>81</v>
      </c>
      <c r="F24" s="25" t="s">
        <v>82</v>
      </c>
      <c r="G24" s="25" t="s">
        <v>91</v>
      </c>
      <c r="H24" s="25"/>
      <c r="I24" s="25"/>
      <c r="J24" s="25"/>
      <c r="K24" s="25"/>
      <c r="L24" s="25"/>
      <c r="M24" s="25" t="s">
        <v>37</v>
      </c>
      <c r="N24" s="25">
        <v>26</v>
      </c>
      <c r="O24" s="25" t="s">
        <v>38</v>
      </c>
      <c r="P24" s="26" t="s">
        <v>92</v>
      </c>
      <c r="Q24" s="20">
        <v>14275840634</v>
      </c>
      <c r="R24" s="20">
        <v>0</v>
      </c>
      <c r="S24" s="20">
        <v>0</v>
      </c>
      <c r="T24" s="20">
        <v>14275840634</v>
      </c>
      <c r="U24" s="20">
        <v>0</v>
      </c>
      <c r="V24" s="20">
        <v>0</v>
      </c>
      <c r="W24" s="20">
        <v>14275840634</v>
      </c>
      <c r="X24" s="20">
        <v>0</v>
      </c>
      <c r="Y24" s="20">
        <v>0</v>
      </c>
      <c r="Z24" s="20">
        <v>0</v>
      </c>
      <c r="AA24" s="20">
        <v>0</v>
      </c>
    </row>
    <row r="25" spans="1:27" x14ac:dyDescent="0.25">
      <c r="A25" s="25" t="s">
        <v>32</v>
      </c>
      <c r="B25" s="26" t="s">
        <v>33</v>
      </c>
      <c r="C25" s="27" t="s">
        <v>90</v>
      </c>
      <c r="D25" s="25" t="s">
        <v>80</v>
      </c>
      <c r="E25" s="25" t="s">
        <v>81</v>
      </c>
      <c r="F25" s="25" t="s">
        <v>82</v>
      </c>
      <c r="G25" s="25" t="s">
        <v>91</v>
      </c>
      <c r="H25" s="25"/>
      <c r="I25" s="25"/>
      <c r="J25" s="25"/>
      <c r="K25" s="25"/>
      <c r="L25" s="25"/>
      <c r="M25" s="25" t="s">
        <v>37</v>
      </c>
      <c r="N25" s="25">
        <v>27</v>
      </c>
      <c r="O25" s="25" t="s">
        <v>38</v>
      </c>
      <c r="P25" s="26" t="s">
        <v>92</v>
      </c>
      <c r="Q25" s="20">
        <v>516602026714</v>
      </c>
      <c r="R25" s="20">
        <v>0</v>
      </c>
      <c r="S25" s="20">
        <v>6500000000</v>
      </c>
      <c r="T25" s="20">
        <v>510102026714</v>
      </c>
      <c r="U25" s="20">
        <v>0</v>
      </c>
      <c r="V25" s="20">
        <v>487286239157.96002</v>
      </c>
      <c r="W25" s="20">
        <v>22815787556.040001</v>
      </c>
      <c r="X25" s="20">
        <v>479723603526.46002</v>
      </c>
      <c r="Y25" s="20">
        <v>426726981375.02002</v>
      </c>
      <c r="Z25" s="20">
        <v>426719519296.02002</v>
      </c>
      <c r="AA25" s="20">
        <v>426719519296.02002</v>
      </c>
    </row>
    <row r="26" spans="1:27" x14ac:dyDescent="0.25">
      <c r="A26" s="25" t="s">
        <v>32</v>
      </c>
      <c r="B26" s="26" t="s">
        <v>33</v>
      </c>
      <c r="C26" s="27" t="s">
        <v>93</v>
      </c>
      <c r="D26" s="25" t="s">
        <v>80</v>
      </c>
      <c r="E26" s="25" t="s">
        <v>81</v>
      </c>
      <c r="F26" s="25" t="s">
        <v>82</v>
      </c>
      <c r="G26" s="25" t="s">
        <v>94</v>
      </c>
      <c r="H26" s="25"/>
      <c r="I26" s="25"/>
      <c r="J26" s="25"/>
      <c r="K26" s="25"/>
      <c r="L26" s="25"/>
      <c r="M26" s="25" t="s">
        <v>37</v>
      </c>
      <c r="N26" s="25">
        <v>27</v>
      </c>
      <c r="O26" s="25" t="s">
        <v>38</v>
      </c>
      <c r="P26" s="26" t="s">
        <v>95</v>
      </c>
      <c r="Q26" s="20">
        <v>13050000000</v>
      </c>
      <c r="R26" s="20">
        <v>0</v>
      </c>
      <c r="S26" s="20">
        <v>0</v>
      </c>
      <c r="T26" s="20">
        <v>13050000000</v>
      </c>
      <c r="U26" s="20">
        <v>0</v>
      </c>
      <c r="V26" s="20">
        <v>9600279987</v>
      </c>
      <c r="W26" s="20">
        <v>3449720013</v>
      </c>
      <c r="X26" s="20">
        <v>9526842553.8799992</v>
      </c>
      <c r="Y26" s="20">
        <v>7658720233.1099997</v>
      </c>
      <c r="Z26" s="20">
        <v>7658720233.1099997</v>
      </c>
      <c r="AA26" s="20">
        <v>7658720233.1099997</v>
      </c>
    </row>
    <row r="27" spans="1:27" x14ac:dyDescent="0.25">
      <c r="A27" s="25" t="s">
        <v>32</v>
      </c>
      <c r="B27" s="26" t="s">
        <v>33</v>
      </c>
      <c r="C27" s="27" t="s">
        <v>96</v>
      </c>
      <c r="D27" s="25" t="s">
        <v>80</v>
      </c>
      <c r="E27" s="25" t="s">
        <v>81</v>
      </c>
      <c r="F27" s="25" t="s">
        <v>82</v>
      </c>
      <c r="G27" s="25" t="s">
        <v>88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97</v>
      </c>
      <c r="Q27" s="20">
        <v>146972748000</v>
      </c>
      <c r="R27" s="20">
        <v>0</v>
      </c>
      <c r="S27" s="20">
        <v>934800583</v>
      </c>
      <c r="T27" s="20">
        <v>146037947417</v>
      </c>
      <c r="U27" s="20">
        <v>0</v>
      </c>
      <c r="V27" s="20">
        <v>142412380397.32999</v>
      </c>
      <c r="W27" s="20">
        <v>3625567019.6700001</v>
      </c>
      <c r="X27" s="20">
        <v>142136492961.32999</v>
      </c>
      <c r="Y27" s="20">
        <v>59001895182.959999</v>
      </c>
      <c r="Z27" s="20">
        <v>59001895182.959999</v>
      </c>
      <c r="AA27" s="20">
        <v>59001895182.959999</v>
      </c>
    </row>
    <row r="28" spans="1:27" x14ac:dyDescent="0.25">
      <c r="A28" s="25" t="s">
        <v>32</v>
      </c>
      <c r="B28" s="26" t="s">
        <v>33</v>
      </c>
      <c r="C28" s="27" t="s">
        <v>98</v>
      </c>
      <c r="D28" s="25" t="s">
        <v>80</v>
      </c>
      <c r="E28" s="25" t="s">
        <v>81</v>
      </c>
      <c r="F28" s="25" t="s">
        <v>82</v>
      </c>
      <c r="G28" s="25" t="s">
        <v>99</v>
      </c>
      <c r="H28" s="25"/>
      <c r="I28" s="25"/>
      <c r="J28" s="25"/>
      <c r="K28" s="25"/>
      <c r="L28" s="25"/>
      <c r="M28" s="25" t="s">
        <v>87</v>
      </c>
      <c r="N28" s="25">
        <v>10</v>
      </c>
      <c r="O28" s="25" t="s">
        <v>38</v>
      </c>
      <c r="P28" s="26" t="s">
        <v>100</v>
      </c>
      <c r="Q28" s="20">
        <v>3906532751946</v>
      </c>
      <c r="R28" s="20">
        <v>0</v>
      </c>
      <c r="S28" s="20">
        <v>0</v>
      </c>
      <c r="T28" s="20">
        <v>3906532751946</v>
      </c>
      <c r="U28" s="20">
        <v>0</v>
      </c>
      <c r="V28" s="20">
        <v>3753781908691.5498</v>
      </c>
      <c r="W28" s="20">
        <v>152750843254.45001</v>
      </c>
      <c r="X28" s="20">
        <v>3701208929159.5498</v>
      </c>
      <c r="Y28" s="20">
        <v>3491755772168.02</v>
      </c>
      <c r="Z28" s="20">
        <v>3491755772168.02</v>
      </c>
      <c r="AA28" s="20">
        <v>3491755772168.02</v>
      </c>
    </row>
    <row r="29" spans="1:27" x14ac:dyDescent="0.25">
      <c r="A29" s="25" t="s">
        <v>32</v>
      </c>
      <c r="B29" s="26" t="s">
        <v>33</v>
      </c>
      <c r="C29" s="27" t="s">
        <v>98</v>
      </c>
      <c r="D29" s="25" t="s">
        <v>80</v>
      </c>
      <c r="E29" s="25" t="s">
        <v>81</v>
      </c>
      <c r="F29" s="25" t="s">
        <v>82</v>
      </c>
      <c r="G29" s="25" t="s">
        <v>99</v>
      </c>
      <c r="H29" s="25"/>
      <c r="I29" s="25"/>
      <c r="J29" s="25"/>
      <c r="K29" s="25"/>
      <c r="L29" s="25"/>
      <c r="M29" s="25" t="s">
        <v>87</v>
      </c>
      <c r="N29" s="25">
        <v>11</v>
      </c>
      <c r="O29" s="25" t="s">
        <v>38</v>
      </c>
      <c r="P29" s="26" t="s">
        <v>100</v>
      </c>
      <c r="Q29" s="20">
        <v>75986409114</v>
      </c>
      <c r="R29" s="20">
        <v>0</v>
      </c>
      <c r="S29" s="20">
        <v>0</v>
      </c>
      <c r="T29" s="20">
        <v>75986409114</v>
      </c>
      <c r="U29" s="20">
        <v>0</v>
      </c>
      <c r="V29" s="20">
        <v>73678101720</v>
      </c>
      <c r="W29" s="20">
        <v>2308307394</v>
      </c>
      <c r="X29" s="20">
        <v>73678101720</v>
      </c>
      <c r="Y29" s="20">
        <v>65777253780</v>
      </c>
      <c r="Z29" s="20">
        <v>65777253780</v>
      </c>
      <c r="AA29" s="20">
        <v>65777253780</v>
      </c>
    </row>
    <row r="30" spans="1:27" x14ac:dyDescent="0.25">
      <c r="A30" s="25" t="s">
        <v>32</v>
      </c>
      <c r="B30" s="26" t="s">
        <v>33</v>
      </c>
      <c r="C30" s="27" t="s">
        <v>98</v>
      </c>
      <c r="D30" s="25" t="s">
        <v>80</v>
      </c>
      <c r="E30" s="25" t="s">
        <v>81</v>
      </c>
      <c r="F30" s="25" t="s">
        <v>82</v>
      </c>
      <c r="G30" s="25" t="s">
        <v>99</v>
      </c>
      <c r="H30" s="25"/>
      <c r="I30" s="25"/>
      <c r="J30" s="25"/>
      <c r="K30" s="25"/>
      <c r="L30" s="25"/>
      <c r="M30" s="25" t="s">
        <v>87</v>
      </c>
      <c r="N30" s="25">
        <v>15</v>
      </c>
      <c r="O30" s="25" t="s">
        <v>38</v>
      </c>
      <c r="P30" s="26" t="s">
        <v>100</v>
      </c>
      <c r="Q30" s="20">
        <v>1579012260</v>
      </c>
      <c r="R30" s="20">
        <v>1326684000</v>
      </c>
      <c r="S30" s="20">
        <v>0</v>
      </c>
      <c r="T30" s="20">
        <v>2905696260</v>
      </c>
      <c r="U30" s="20">
        <v>0</v>
      </c>
      <c r="V30" s="20">
        <v>1547422839</v>
      </c>
      <c r="W30" s="20">
        <v>1358273421</v>
      </c>
      <c r="X30" s="20">
        <v>1547422839</v>
      </c>
      <c r="Y30" s="20">
        <v>921478255</v>
      </c>
      <c r="Z30" s="20">
        <v>921478255</v>
      </c>
      <c r="AA30" s="20">
        <v>921478255</v>
      </c>
    </row>
    <row r="31" spans="1:27" x14ac:dyDescent="0.25">
      <c r="A31" s="25" t="s">
        <v>32</v>
      </c>
      <c r="B31" s="26" t="s">
        <v>33</v>
      </c>
      <c r="C31" s="27" t="s">
        <v>98</v>
      </c>
      <c r="D31" s="25" t="s">
        <v>80</v>
      </c>
      <c r="E31" s="25" t="s">
        <v>81</v>
      </c>
      <c r="F31" s="25" t="s">
        <v>82</v>
      </c>
      <c r="G31" s="25" t="s">
        <v>99</v>
      </c>
      <c r="H31" s="25"/>
      <c r="I31" s="25"/>
      <c r="J31" s="25"/>
      <c r="K31" s="25"/>
      <c r="L31" s="25"/>
      <c r="M31" s="25" t="s">
        <v>37</v>
      </c>
      <c r="N31" s="25">
        <v>20</v>
      </c>
      <c r="O31" s="25" t="s">
        <v>38</v>
      </c>
      <c r="P31" s="26" t="s">
        <v>100</v>
      </c>
      <c r="Q31" s="20">
        <v>19153000000</v>
      </c>
      <c r="R31" s="20">
        <v>0</v>
      </c>
      <c r="S31" s="20">
        <v>0</v>
      </c>
      <c r="T31" s="20">
        <v>19153000000</v>
      </c>
      <c r="U31" s="20">
        <v>0</v>
      </c>
      <c r="V31" s="20">
        <v>17076316963</v>
      </c>
      <c r="W31" s="20">
        <v>2076683037</v>
      </c>
      <c r="X31" s="20">
        <v>16908277563</v>
      </c>
      <c r="Y31" s="20">
        <v>13336652561</v>
      </c>
      <c r="Z31" s="20">
        <v>13336652561</v>
      </c>
      <c r="AA31" s="20">
        <v>13336652561</v>
      </c>
    </row>
    <row r="32" spans="1:27" x14ac:dyDescent="0.25">
      <c r="A32" s="25" t="s">
        <v>32</v>
      </c>
      <c r="B32" s="26" t="s">
        <v>33</v>
      </c>
      <c r="C32" s="27" t="s">
        <v>98</v>
      </c>
      <c r="D32" s="25" t="s">
        <v>80</v>
      </c>
      <c r="E32" s="25" t="s">
        <v>81</v>
      </c>
      <c r="F32" s="25" t="s">
        <v>82</v>
      </c>
      <c r="G32" s="25" t="s">
        <v>99</v>
      </c>
      <c r="H32" s="25"/>
      <c r="I32" s="25"/>
      <c r="J32" s="25"/>
      <c r="K32" s="25"/>
      <c r="L32" s="25"/>
      <c r="M32" s="25" t="s">
        <v>37</v>
      </c>
      <c r="N32" s="25">
        <v>21</v>
      </c>
      <c r="O32" s="25" t="s">
        <v>38</v>
      </c>
      <c r="P32" s="26" t="s">
        <v>100</v>
      </c>
      <c r="Q32" s="20">
        <v>236683400000</v>
      </c>
      <c r="R32" s="20">
        <v>0</v>
      </c>
      <c r="S32" s="20">
        <v>0</v>
      </c>
      <c r="T32" s="20">
        <v>236683400000</v>
      </c>
      <c r="U32" s="20">
        <v>0</v>
      </c>
      <c r="V32" s="20">
        <v>223428762249.23001</v>
      </c>
      <c r="W32" s="20">
        <v>13254637750.77</v>
      </c>
      <c r="X32" s="20">
        <v>221579970487</v>
      </c>
      <c r="Y32" s="20">
        <v>200967375520.67001</v>
      </c>
      <c r="Z32" s="20">
        <v>200967290909.67001</v>
      </c>
      <c r="AA32" s="20">
        <v>200967290909.67001</v>
      </c>
    </row>
    <row r="33" spans="1:27" x14ac:dyDescent="0.25">
      <c r="A33" s="25" t="s">
        <v>32</v>
      </c>
      <c r="B33" s="26" t="s">
        <v>33</v>
      </c>
      <c r="C33" s="27" t="s">
        <v>98</v>
      </c>
      <c r="D33" s="25" t="s">
        <v>80</v>
      </c>
      <c r="E33" s="25" t="s">
        <v>81</v>
      </c>
      <c r="F33" s="25" t="s">
        <v>82</v>
      </c>
      <c r="G33" s="25" t="s">
        <v>99</v>
      </c>
      <c r="H33" s="25"/>
      <c r="I33" s="25"/>
      <c r="J33" s="25"/>
      <c r="K33" s="25"/>
      <c r="L33" s="25"/>
      <c r="M33" s="25" t="s">
        <v>37</v>
      </c>
      <c r="N33" s="25">
        <v>27</v>
      </c>
      <c r="O33" s="25" t="s">
        <v>38</v>
      </c>
      <c r="P33" s="26" t="s">
        <v>100</v>
      </c>
      <c r="Q33" s="20">
        <v>403159905286</v>
      </c>
      <c r="R33" s="20">
        <v>0</v>
      </c>
      <c r="S33" s="20">
        <v>0</v>
      </c>
      <c r="T33" s="20">
        <v>403159905286</v>
      </c>
      <c r="U33" s="20">
        <v>0</v>
      </c>
      <c r="V33" s="20">
        <v>357773776213</v>
      </c>
      <c r="W33" s="20">
        <v>45386129073</v>
      </c>
      <c r="X33" s="20">
        <v>357766429546</v>
      </c>
      <c r="Y33" s="20">
        <v>301451842308.47998</v>
      </c>
      <c r="Z33" s="20">
        <v>301451842308.47998</v>
      </c>
      <c r="AA33" s="20">
        <v>301451842308.47998</v>
      </c>
    </row>
    <row r="34" spans="1:27" x14ac:dyDescent="0.25">
      <c r="A34" s="25" t="s">
        <v>32</v>
      </c>
      <c r="B34" s="26" t="s">
        <v>33</v>
      </c>
      <c r="C34" s="27" t="s">
        <v>118</v>
      </c>
      <c r="D34" s="25" t="s">
        <v>80</v>
      </c>
      <c r="E34" s="25" t="s">
        <v>81</v>
      </c>
      <c r="F34" s="25" t="s">
        <v>82</v>
      </c>
      <c r="G34" s="25" t="s">
        <v>119</v>
      </c>
      <c r="H34" s="25" t="s">
        <v>1</v>
      </c>
      <c r="I34" s="25" t="s">
        <v>1</v>
      </c>
      <c r="J34" s="25" t="s">
        <v>1</v>
      </c>
      <c r="K34" s="25" t="s">
        <v>1</v>
      </c>
      <c r="L34" s="25" t="s">
        <v>1</v>
      </c>
      <c r="M34" s="25" t="s">
        <v>37</v>
      </c>
      <c r="N34" s="25">
        <v>21</v>
      </c>
      <c r="O34" s="25" t="s">
        <v>38</v>
      </c>
      <c r="P34" s="26" t="s">
        <v>120</v>
      </c>
      <c r="Q34" s="20">
        <v>27717600000</v>
      </c>
      <c r="R34" s="20">
        <v>0</v>
      </c>
      <c r="S34" s="20">
        <v>0</v>
      </c>
      <c r="T34" s="20">
        <v>27717600000</v>
      </c>
      <c r="U34" s="20">
        <v>0</v>
      </c>
      <c r="V34" s="20">
        <v>24393598438</v>
      </c>
      <c r="W34" s="20">
        <v>3324001562</v>
      </c>
      <c r="X34" s="20">
        <v>24319964838</v>
      </c>
      <c r="Y34" s="20">
        <v>9613949806.8999996</v>
      </c>
      <c r="Z34" s="20">
        <v>9613949806.8999996</v>
      </c>
      <c r="AA34" s="20">
        <v>9613949806.8999996</v>
      </c>
    </row>
    <row r="35" spans="1:27" x14ac:dyDescent="0.25">
      <c r="A35" s="25" t="s">
        <v>32</v>
      </c>
      <c r="B35" s="26" t="s">
        <v>33</v>
      </c>
      <c r="C35" s="27" t="s">
        <v>118</v>
      </c>
      <c r="D35" s="25" t="s">
        <v>80</v>
      </c>
      <c r="E35" s="25" t="s">
        <v>81</v>
      </c>
      <c r="F35" s="25" t="s">
        <v>82</v>
      </c>
      <c r="G35" s="25" t="s">
        <v>119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26</v>
      </c>
      <c r="O35" s="25" t="s">
        <v>38</v>
      </c>
      <c r="P35" s="26" t="s">
        <v>120</v>
      </c>
      <c r="Q35" s="20">
        <v>6024196913</v>
      </c>
      <c r="R35" s="20">
        <v>0</v>
      </c>
      <c r="S35" s="20">
        <v>0</v>
      </c>
      <c r="T35" s="20">
        <v>6024196913</v>
      </c>
      <c r="U35" s="20">
        <v>0</v>
      </c>
      <c r="V35" s="20">
        <v>0</v>
      </c>
      <c r="W35" s="20">
        <v>6024196913</v>
      </c>
      <c r="X35" s="20">
        <v>0</v>
      </c>
      <c r="Y35" s="20">
        <v>0</v>
      </c>
      <c r="Z35" s="20">
        <v>0</v>
      </c>
      <c r="AA35" s="20">
        <v>0</v>
      </c>
    </row>
    <row r="36" spans="1:27" x14ac:dyDescent="0.25">
      <c r="A36" s="25" t="s">
        <v>32</v>
      </c>
      <c r="B36" s="26" t="s">
        <v>33</v>
      </c>
      <c r="C36" s="27" t="s">
        <v>118</v>
      </c>
      <c r="D36" s="25" t="s">
        <v>80</v>
      </c>
      <c r="E36" s="25" t="s">
        <v>81</v>
      </c>
      <c r="F36" s="25" t="s">
        <v>82</v>
      </c>
      <c r="G36" s="25" t="s">
        <v>119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27</v>
      </c>
      <c r="O36" s="25" t="s">
        <v>38</v>
      </c>
      <c r="P36" s="26" t="s">
        <v>120</v>
      </c>
      <c r="Q36" s="20">
        <v>96397020000</v>
      </c>
      <c r="R36" s="20">
        <v>0</v>
      </c>
      <c r="S36" s="20">
        <v>0</v>
      </c>
      <c r="T36" s="20">
        <v>96397020000</v>
      </c>
      <c r="U36" s="20">
        <v>0</v>
      </c>
      <c r="V36" s="20">
        <v>78865677695</v>
      </c>
      <c r="W36" s="20">
        <v>17531342305</v>
      </c>
      <c r="X36" s="20">
        <v>72701986050</v>
      </c>
      <c r="Y36" s="20">
        <v>32158101500.720001</v>
      </c>
      <c r="Z36" s="20">
        <v>32158101500.720001</v>
      </c>
      <c r="AA36" s="20">
        <v>32158101500.720001</v>
      </c>
    </row>
    <row r="37" spans="1:27" x14ac:dyDescent="0.25">
      <c r="A37" s="25" t="s">
        <v>32</v>
      </c>
      <c r="B37" s="26" t="s">
        <v>33</v>
      </c>
      <c r="C37" s="27" t="s">
        <v>116</v>
      </c>
      <c r="D37" s="25" t="s">
        <v>80</v>
      </c>
      <c r="E37" s="25" t="s">
        <v>81</v>
      </c>
      <c r="F37" s="25" t="s">
        <v>82</v>
      </c>
      <c r="G37" s="25" t="s">
        <v>115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87</v>
      </c>
      <c r="N37" s="25">
        <v>11</v>
      </c>
      <c r="O37" s="25" t="s">
        <v>38</v>
      </c>
      <c r="P37" s="26" t="s">
        <v>117</v>
      </c>
      <c r="Q37" s="20">
        <v>5000000000</v>
      </c>
      <c r="R37" s="20">
        <v>0</v>
      </c>
      <c r="S37" s="20">
        <v>0</v>
      </c>
      <c r="T37" s="20">
        <v>5000000000</v>
      </c>
      <c r="U37" s="20">
        <v>0</v>
      </c>
      <c r="V37" s="20">
        <v>0</v>
      </c>
      <c r="W37" s="20">
        <v>5000000000</v>
      </c>
      <c r="X37" s="20">
        <v>0</v>
      </c>
      <c r="Y37" s="20">
        <v>0</v>
      </c>
      <c r="Z37" s="20">
        <v>0</v>
      </c>
      <c r="AA37" s="20">
        <v>0</v>
      </c>
    </row>
    <row r="38" spans="1:27" x14ac:dyDescent="0.25">
      <c r="A38" s="25" t="s">
        <v>32</v>
      </c>
      <c r="B38" s="26" t="s">
        <v>33</v>
      </c>
      <c r="C38" s="27" t="s">
        <v>116</v>
      </c>
      <c r="D38" s="25" t="s">
        <v>80</v>
      </c>
      <c r="E38" s="25" t="s">
        <v>81</v>
      </c>
      <c r="F38" s="25" t="s">
        <v>82</v>
      </c>
      <c r="G38" s="25" t="s">
        <v>115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87</v>
      </c>
      <c r="N38" s="25">
        <v>14</v>
      </c>
      <c r="O38" s="25" t="s">
        <v>38</v>
      </c>
      <c r="P38" s="26" t="s">
        <v>117</v>
      </c>
      <c r="Q38" s="20">
        <v>0</v>
      </c>
      <c r="R38" s="20">
        <v>50000000000</v>
      </c>
      <c r="S38" s="20">
        <v>0</v>
      </c>
      <c r="T38" s="20">
        <v>50000000000</v>
      </c>
      <c r="U38" s="20">
        <v>0</v>
      </c>
      <c r="V38" s="20">
        <v>43128655146.139999</v>
      </c>
      <c r="W38" s="20">
        <v>6871344853.8599997</v>
      </c>
      <c r="X38" s="20">
        <v>40831837241.139999</v>
      </c>
      <c r="Y38" s="20">
        <v>18606282092</v>
      </c>
      <c r="Z38" s="20">
        <v>18606282092</v>
      </c>
      <c r="AA38" s="20">
        <v>18606282092</v>
      </c>
    </row>
    <row r="39" spans="1:27" x14ac:dyDescent="0.25">
      <c r="A39" s="25" t="s">
        <v>32</v>
      </c>
      <c r="B39" s="26" t="s">
        <v>33</v>
      </c>
      <c r="C39" s="27" t="s">
        <v>116</v>
      </c>
      <c r="D39" s="25" t="s">
        <v>80</v>
      </c>
      <c r="E39" s="25" t="s">
        <v>81</v>
      </c>
      <c r="F39" s="25" t="s">
        <v>82</v>
      </c>
      <c r="G39" s="25" t="s">
        <v>115</v>
      </c>
      <c r="H39" s="25" t="s">
        <v>1</v>
      </c>
      <c r="I39" s="25" t="s">
        <v>1</v>
      </c>
      <c r="J39" s="25" t="s">
        <v>1</v>
      </c>
      <c r="K39" s="25" t="s">
        <v>1</v>
      </c>
      <c r="L39" s="25" t="s">
        <v>1</v>
      </c>
      <c r="M39" s="25" t="s">
        <v>37</v>
      </c>
      <c r="N39" s="25">
        <v>27</v>
      </c>
      <c r="O39" s="25" t="s">
        <v>38</v>
      </c>
      <c r="P39" s="26" t="s">
        <v>117</v>
      </c>
      <c r="Q39" s="20">
        <v>99778655000</v>
      </c>
      <c r="R39" s="20">
        <v>0</v>
      </c>
      <c r="S39" s="20">
        <v>0</v>
      </c>
      <c r="T39" s="20">
        <v>99778655000</v>
      </c>
      <c r="U39" s="20">
        <v>0</v>
      </c>
      <c r="V39" s="20">
        <v>90999525341</v>
      </c>
      <c r="W39" s="20">
        <v>8779129659</v>
      </c>
      <c r="X39" s="20">
        <v>90466765852</v>
      </c>
      <c r="Y39" s="20">
        <v>71906131209.539993</v>
      </c>
      <c r="Z39" s="20">
        <v>71906131209.539993</v>
      </c>
      <c r="AA39" s="20">
        <v>71906131209.539993</v>
      </c>
    </row>
    <row r="40" spans="1:27" x14ac:dyDescent="0.25">
      <c r="A40" s="25" t="s">
        <v>32</v>
      </c>
      <c r="B40" s="26" t="s">
        <v>33</v>
      </c>
      <c r="C40" s="27" t="s">
        <v>101</v>
      </c>
      <c r="D40" s="25" t="s">
        <v>80</v>
      </c>
      <c r="E40" s="25" t="s">
        <v>102</v>
      </c>
      <c r="F40" s="25" t="s">
        <v>82</v>
      </c>
      <c r="G40" s="25" t="s">
        <v>103</v>
      </c>
      <c r="H40" s="25"/>
      <c r="I40" s="25"/>
      <c r="J40" s="25"/>
      <c r="K40" s="25"/>
      <c r="L40" s="25"/>
      <c r="M40" s="25" t="s">
        <v>37</v>
      </c>
      <c r="N40" s="25">
        <v>27</v>
      </c>
      <c r="O40" s="25" t="s">
        <v>38</v>
      </c>
      <c r="P40" s="26" t="s">
        <v>104</v>
      </c>
      <c r="Q40" s="20">
        <v>62950000000</v>
      </c>
      <c r="R40" s="20">
        <v>0</v>
      </c>
      <c r="S40" s="20">
        <v>0</v>
      </c>
      <c r="T40" s="20">
        <v>62950000000</v>
      </c>
      <c r="U40" s="20">
        <v>0</v>
      </c>
      <c r="V40" s="20">
        <v>58458182671.150002</v>
      </c>
      <c r="W40" s="20">
        <v>4491817328.8500004</v>
      </c>
      <c r="X40" s="20">
        <v>51495449376.760002</v>
      </c>
      <c r="Y40" s="20">
        <v>36611340885.050003</v>
      </c>
      <c r="Z40" s="20">
        <v>36611340885.050003</v>
      </c>
      <c r="AA40" s="20">
        <v>36611340885.050003</v>
      </c>
    </row>
    <row r="41" spans="1:27" x14ac:dyDescent="0.25">
      <c r="A41" s="25" t="s">
        <v>32</v>
      </c>
      <c r="B41" s="26" t="s">
        <v>33</v>
      </c>
      <c r="C41" s="27" t="s">
        <v>105</v>
      </c>
      <c r="D41" s="25" t="s">
        <v>80</v>
      </c>
      <c r="E41" s="25" t="s">
        <v>102</v>
      </c>
      <c r="F41" s="25" t="s">
        <v>82</v>
      </c>
      <c r="G41" s="25" t="s">
        <v>106</v>
      </c>
      <c r="H41" s="25"/>
      <c r="I41" s="25"/>
      <c r="J41" s="25"/>
      <c r="K41" s="25"/>
      <c r="L41" s="25"/>
      <c r="M41" s="25" t="s">
        <v>37</v>
      </c>
      <c r="N41" s="25">
        <v>26</v>
      </c>
      <c r="O41" s="25" t="s">
        <v>38</v>
      </c>
      <c r="P41" s="26" t="s">
        <v>107</v>
      </c>
      <c r="Q41" s="20">
        <v>4969962453</v>
      </c>
      <c r="R41" s="20">
        <v>0</v>
      </c>
      <c r="S41" s="20">
        <v>0</v>
      </c>
      <c r="T41" s="20">
        <v>4969962453</v>
      </c>
      <c r="U41" s="20">
        <v>0</v>
      </c>
      <c r="V41" s="20">
        <v>0</v>
      </c>
      <c r="W41" s="20">
        <v>4969962453</v>
      </c>
      <c r="X41" s="20">
        <v>0</v>
      </c>
      <c r="Y41" s="20">
        <v>0</v>
      </c>
      <c r="Z41" s="20">
        <v>0</v>
      </c>
      <c r="AA41" s="20">
        <v>0</v>
      </c>
    </row>
    <row r="42" spans="1:27" x14ac:dyDescent="0.25">
      <c r="A42" s="25" t="s">
        <v>32</v>
      </c>
      <c r="B42" s="26" t="s">
        <v>33</v>
      </c>
      <c r="C42" s="27" t="s">
        <v>105</v>
      </c>
      <c r="D42" s="25" t="s">
        <v>80</v>
      </c>
      <c r="E42" s="25" t="s">
        <v>102</v>
      </c>
      <c r="F42" s="25" t="s">
        <v>82</v>
      </c>
      <c r="G42" s="25" t="s">
        <v>106</v>
      </c>
      <c r="H42" s="25"/>
      <c r="I42" s="25"/>
      <c r="J42" s="25"/>
      <c r="K42" s="25"/>
      <c r="L42" s="25"/>
      <c r="M42" s="25" t="s">
        <v>37</v>
      </c>
      <c r="N42" s="25">
        <v>27</v>
      </c>
      <c r="O42" s="25" t="s">
        <v>38</v>
      </c>
      <c r="P42" s="26" t="s">
        <v>107</v>
      </c>
      <c r="Q42" s="20">
        <v>253280554000</v>
      </c>
      <c r="R42" s="20">
        <v>0</v>
      </c>
      <c r="S42" s="20">
        <v>0</v>
      </c>
      <c r="T42" s="20">
        <v>253280554000</v>
      </c>
      <c r="U42" s="20">
        <v>0</v>
      </c>
      <c r="V42" s="20">
        <v>231434264404.06</v>
      </c>
      <c r="W42" s="20">
        <v>21846289595.939999</v>
      </c>
      <c r="X42" s="20">
        <v>226815245159.20999</v>
      </c>
      <c r="Y42" s="20">
        <v>173462932345.12</v>
      </c>
      <c r="Z42" s="20">
        <v>173462932345.12</v>
      </c>
      <c r="AA42" s="20">
        <v>173462932345.12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0" t="s">
        <v>123</v>
      </c>
      <c r="B1" s="31"/>
      <c r="C1" s="31"/>
      <c r="D1" s="31"/>
      <c r="E1" s="31"/>
      <c r="F1" s="31"/>
      <c r="G1" s="31"/>
      <c r="H1" s="31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112</v>
      </c>
      <c r="D3" s="2" t="s">
        <v>113</v>
      </c>
      <c r="E3" s="2" t="s">
        <v>114</v>
      </c>
      <c r="F3" s="2" t="s">
        <v>108</v>
      </c>
      <c r="G3" s="3" t="s">
        <v>109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100</v>
      </c>
      <c r="C4" s="10">
        <f>SUMIF(SIIF_Noviembre!$P:$P,$B4,SIIF_Noviembre!$T:$T)</f>
        <v>4644421162606</v>
      </c>
      <c r="D4" s="10">
        <f>SUMIF(SIIF_Noviembre!$P:$P,$B4,SIIF_Noviembre!$X:$X)</f>
        <v>4372689131314.5498</v>
      </c>
      <c r="E4" s="10">
        <f>SUMIF(SIIF_Noviembre!$P:$P,$B4,SIIF_Noviembre!$Y:$Y)</f>
        <v>4074210374593.1699</v>
      </c>
      <c r="F4" s="4">
        <f>+D4/C4</f>
        <v>0.94149281002350349</v>
      </c>
      <c r="G4" s="11">
        <f>+E4/C4</f>
        <v>0.8772267268516013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84</v>
      </c>
      <c r="C5" s="10">
        <f>SUMIF(SIIF_Noviembre!$P:$P,$B5,SIIF_Noviembre!$T:$T)</f>
        <v>255567000000</v>
      </c>
      <c r="D5" s="10">
        <f>SUMIF(SIIF_Noviembre!$P:$P,$B5,SIIF_Noviembre!$X:$X)</f>
        <v>246511879530.66</v>
      </c>
      <c r="E5" s="10">
        <f>SUMIF(SIIF_Noviembre!$P:$P,$B5,SIIF_Noviembre!$Y:$Y)</f>
        <v>210945098266.09</v>
      </c>
      <c r="F5" s="4">
        <f t="shared" ref="F5:F13" si="0">+D5/C5</f>
        <v>0.96456850661728633</v>
      </c>
      <c r="G5" s="11">
        <f t="shared" ref="G5:G13" si="1">+E5/C5</f>
        <v>0.82540037745910078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89</v>
      </c>
      <c r="C6" s="10">
        <f>SUMIF(SIIF_Noviembre!$P:$P,$B6,SIIF_Noviembre!$T:$T)</f>
        <v>193960891583</v>
      </c>
      <c r="D6" s="10">
        <f>SUMIF(SIIF_Noviembre!$P:$P,$B6,SIIF_Noviembre!$X:$X)</f>
        <v>165031615506.69</v>
      </c>
      <c r="E6" s="10">
        <f>SUMIF(SIIF_Noviembre!$P:$P,$B6,SIIF_Noviembre!$Y:$Y)</f>
        <v>134954852801.10999</v>
      </c>
      <c r="F6" s="4">
        <f t="shared" si="0"/>
        <v>0.85084995310031075</v>
      </c>
      <c r="G6" s="11">
        <f t="shared" si="1"/>
        <v>0.69578383404862798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92</v>
      </c>
      <c r="C7" s="10">
        <f>SUMIF(SIIF_Noviembre!$P:$P,$B7,SIIF_Noviembre!$T:$T)</f>
        <v>849862867348</v>
      </c>
      <c r="D7" s="10">
        <f>SUMIF(SIIF_Noviembre!$P:$P,$B7,SIIF_Noviembre!$X:$X)</f>
        <v>768375178613.77002</v>
      </c>
      <c r="E7" s="10">
        <f>SUMIF(SIIF_Noviembre!$P:$P,$B7,SIIF_Noviembre!$Y:$Y)</f>
        <v>641778617547.19006</v>
      </c>
      <c r="F7" s="4">
        <f t="shared" si="0"/>
        <v>0.90411666179919992</v>
      </c>
      <c r="G7" s="11">
        <f t="shared" si="1"/>
        <v>0.75515549885108224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95</v>
      </c>
      <c r="C8" s="10">
        <f>SUMIF(SIIF_Noviembre!$P:$P,$B8,SIIF_Noviembre!$T:$T)</f>
        <v>13050000000</v>
      </c>
      <c r="D8" s="10">
        <f>SUMIF(SIIF_Noviembre!$P:$P,$B8,SIIF_Noviembre!$X:$X)</f>
        <v>9526842553.8799992</v>
      </c>
      <c r="E8" s="10">
        <f>SUMIF(SIIF_Noviembre!$P:$P,$B8,SIIF_Noviembre!$Y:$Y)</f>
        <v>7658720233.1099997</v>
      </c>
      <c r="F8" s="4">
        <f t="shared" si="0"/>
        <v>0.73002624933946358</v>
      </c>
      <c r="G8" s="11">
        <f t="shared" si="1"/>
        <v>0.58687511364827583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97</v>
      </c>
      <c r="C9" s="10">
        <f>SUMIF(SIIF_Noviembre!$P:$P,$B9,SIIF_Noviembre!$T:$T)</f>
        <v>146037947417</v>
      </c>
      <c r="D9" s="10">
        <f>SUMIF(SIIF_Noviembre!$P:$P,$B9,SIIF_Noviembre!$X:$X)</f>
        <v>142136492961.32999</v>
      </c>
      <c r="E9" s="10">
        <f>SUMIF(SIIF_Noviembre!$P:$P,$B9,SIIF_Noviembre!$Y:$Y)</f>
        <v>59001895182.959999</v>
      </c>
      <c r="F9" s="4">
        <f t="shared" si="0"/>
        <v>0.97328465289552646</v>
      </c>
      <c r="G9" s="11">
        <f t="shared" si="1"/>
        <v>0.40401756000092687</v>
      </c>
      <c r="H9" s="6"/>
      <c r="I9" s="8"/>
      <c r="J9" s="6"/>
      <c r="K9" s="6"/>
      <c r="L9" s="6"/>
      <c r="M9" s="6"/>
      <c r="N9" s="6"/>
    </row>
    <row r="10" spans="1:14" ht="39" x14ac:dyDescent="0.25">
      <c r="B10" s="18" t="s">
        <v>120</v>
      </c>
      <c r="C10" s="10">
        <f>SUMIF(SIIF_Noviembre!$P:$P,$B10,SIIF_Noviembre!$T:$T)</f>
        <v>130138816913</v>
      </c>
      <c r="D10" s="10">
        <f>SUMIF(SIIF_Noviembre!$P:$P,$B10,SIIF_Noviembre!$X:$X)</f>
        <v>97021950888</v>
      </c>
      <c r="E10" s="10">
        <f>SUMIF(SIIF_Noviembre!$P:$P,$B10,SIIF_Noviembre!$Y:$Y)</f>
        <v>41772051307.620003</v>
      </c>
      <c r="F10" s="4">
        <f t="shared" si="0"/>
        <v>0.74552660911971269</v>
      </c>
      <c r="G10" s="11">
        <f t="shared" si="1"/>
        <v>0.32098072119055243</v>
      </c>
      <c r="H10" s="6"/>
      <c r="I10" s="8"/>
      <c r="J10" s="6"/>
      <c r="K10" s="6"/>
      <c r="L10" s="6"/>
      <c r="M10" s="6"/>
      <c r="N10" s="6"/>
    </row>
    <row r="11" spans="1:14" ht="26.25" x14ac:dyDescent="0.25">
      <c r="B11" s="18" t="s">
        <v>117</v>
      </c>
      <c r="C11" s="10">
        <f>SUMIF(SIIF_Noviembre!$P:$P,$B11,SIIF_Noviembre!$T:$T)</f>
        <v>154778655000</v>
      </c>
      <c r="D11" s="10">
        <f>SUMIF(SIIF_Noviembre!$P:$P,$B11,SIIF_Noviembre!$X:$X)</f>
        <v>131298603093.14</v>
      </c>
      <c r="E11" s="10">
        <f>SUMIF(SIIF_Noviembre!$P:$P,$B11,SIIF_Noviembre!$Y:$Y)</f>
        <v>90512413301.539993</v>
      </c>
      <c r="F11" s="4">
        <f t="shared" si="0"/>
        <v>0.84829916045684728</v>
      </c>
      <c r="G11" s="11">
        <f t="shared" si="1"/>
        <v>0.58478614704036547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104</v>
      </c>
      <c r="C12" s="10">
        <f>SUMIF(SIIF_Noviembre!$P:$P,$B12,SIIF_Noviembre!$T:$T)</f>
        <v>62950000000</v>
      </c>
      <c r="D12" s="10">
        <f>SUMIF(SIIF_Noviembre!$P:$P,$B12,SIIF_Noviembre!$X:$X)</f>
        <v>51495449376.760002</v>
      </c>
      <c r="E12" s="10">
        <f>SUMIF(SIIF_Noviembre!$P:$P,$B12,SIIF_Noviembre!$Y:$Y)</f>
        <v>36611340885.050003</v>
      </c>
      <c r="F12" s="4">
        <f t="shared" si="0"/>
        <v>0.8180373213146942</v>
      </c>
      <c r="G12" s="11">
        <f t="shared" si="1"/>
        <v>0.58159397752263708</v>
      </c>
      <c r="H12" s="6"/>
      <c r="I12" s="8"/>
      <c r="J12" s="6"/>
      <c r="K12" s="6"/>
      <c r="L12" s="6"/>
      <c r="M12" s="6"/>
      <c r="N12" s="6"/>
    </row>
    <row r="13" spans="1:14" ht="16.5" x14ac:dyDescent="0.25">
      <c r="B13" s="18" t="s">
        <v>107</v>
      </c>
      <c r="C13" s="10">
        <f>SUMIF(SIIF_Noviembre!$P:$P,$B13,SIIF_Noviembre!$T:$T)</f>
        <v>258250516453</v>
      </c>
      <c r="D13" s="10">
        <f>SUMIF(SIIF_Noviembre!$P:$P,$B13,SIIF_Noviembre!$X:$X)</f>
        <v>226815245159.20999</v>
      </c>
      <c r="E13" s="10">
        <f>SUMIF(SIIF_Noviembre!$P:$P,$B13,SIIF_Noviembre!$Y:$Y)</f>
        <v>173462932345.12</v>
      </c>
      <c r="F13" s="4">
        <f t="shared" si="0"/>
        <v>0.87827605642170692</v>
      </c>
      <c r="G13" s="11">
        <f t="shared" si="1"/>
        <v>0.67168474521401078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110</v>
      </c>
      <c r="C14" s="13">
        <f>SUM(C4:C13)</f>
        <v>6709017857320</v>
      </c>
      <c r="D14" s="13">
        <f t="shared" ref="D14:E14" si="2">SUM(D4:D13)</f>
        <v>6210902388997.9893</v>
      </c>
      <c r="E14" s="13">
        <f t="shared" si="2"/>
        <v>5470908296462.9609</v>
      </c>
      <c r="F14" s="14">
        <f>+D14/C14</f>
        <v>0.92575433857602085</v>
      </c>
      <c r="G14" s="14">
        <f>+E14/C14</f>
        <v>0.81545591512978666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124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SIIF_Noviembre</vt:lpstr>
      <vt:lpstr>Noviembre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2021-12-31T14:09:07Z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