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Avance_Inversion_Transparencia/"/>
    </mc:Choice>
  </mc:AlternateContent>
  <xr:revisionPtr revIDLastSave="0" documentId="10_ncr:100000_{C2566842-8B8F-445B-933E-C112121C8604}" xr6:coauthVersionLast="3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IF_Junio" sheetId="1" r:id="rId1"/>
    <sheet name="Junio" sheetId="2" r:id="rId2"/>
  </sheets>
  <definedNames>
    <definedName name="_xlnm._FilterDatabase" localSheetId="0" hidden="1">SIIF_Junio!$A$4:$AA$44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<sst xmlns="http://schemas.openxmlformats.org/spreadsheetml/2006/main" count="565" uniqueCount="128">
  <si>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</si>
  <si>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</si>
  <si>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</si>
  <si>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</si>
  <si>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</si>
  <si>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</si>
  <si>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</si>
  <si>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</si>
  <si>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</si>
  <si>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</si>
  <si>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</si>
  <si>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</si>
  <si>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</si>
  <si>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</si>
  <si>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</si>
  <si>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</si>
  <si>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</si>
  <si>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</si>
  <si>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</si>
  <si>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</si>
  <si>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</si>
  <si>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</si>
  <si>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</si>
  <si>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</si>
  <si>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</si>
  <si>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</si>
  <si>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</si>
  <si>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</si>
  <si>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</si>
  <si>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</si>
  <si>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</si>
  <si>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</si>
  <si>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</si>
  <si>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</si>
  <si>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</si>
  <si>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</si>
  <si>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</si>
  <si>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</si>
  <si>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</si>
  <si>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</si>
  <si>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</si>
  <si>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</si>
  <si>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</si>
  <si>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</si>
  <si>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</si>
  <si>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</si>
  <si>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</si>
  <si>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</si>
  <si>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</si>
  <si>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</si>
  <si>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</si>
  <si>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</si>
  <si>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</si>
  <si>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</si>
  <si>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</si>
  <si>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</si>
  <si>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</si>
  <si>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</si>
  <si>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</si>
  <si>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</si>
  <si>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</si>
  <si>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</si>
  <si>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</si>
  <si>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</si>
  <si>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</si>
  <si>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</si>
  <si>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</si>
  <si>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</si>
  <si>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</si>
  <si>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</si>
  <si>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</si>
  <si>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</si>
  <si>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</si>
  <si>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</si>
  <si>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</si>
  <si>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</si>
  <si>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</si>
  <si>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</si>
  <si>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</si>
  <si>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</si>
  <si>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</si>
  <si>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</si>
  <si>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</si>
  <si>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</si>
  <si>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</si>
  <si>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</si>
  <si>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</si>
  <si>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</si>
  <si>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</si>
  <si>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</si>
  <si>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</si>
  <si>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</si>
  <si>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</si>
  <si>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</si>
  <si>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</si>
  <si>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</si>
  <si>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</si>
  <si>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</si>
  <si>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</si>
  <si>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</si>
  <si>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</si>
  <si>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</si>
  <si>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</si>
  <si>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</si>
  <si>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</si>
  <si>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</si>
  <si>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</si>
  <si>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</si>
  <si>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</si>
  <si>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</si>
  <si>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</si>
  <si>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</si>
  <si>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</si>
  <si>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</si>
  <si>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</si>
  <si>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</si>
  <si>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</si>
  <si>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</si>
  <si>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</si>
  <si>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</si>
  <si>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</si>
  <si>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</si>
  <si>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</si>
  <si>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</si>
  <si>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</si>
  <si>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JUNIO 2021</t>
  </si>
  <si>
    <t>Fuente de información: Reporte Ejecución Presupuestal SIIF Nación- Fecha Reporte: JULIO 01 de 2021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</si>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</sst>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127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31" t="s">
        <v>28</v>
      </c>
      <c r="Y4" s="31" t="s">
        <v>29</v>
      </c>
      <c r="Z4" s="31" t="s">
        <v>30</v>
      </c>
      <c r="AA4" s="31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0</v>
      </c>
      <c r="S5" s="20">
        <v>0</v>
      </c>
      <c r="T5" s="20">
        <v>358786000000</v>
      </c>
      <c r="U5" s="20">
        <v>0</v>
      </c>
      <c r="V5" s="20">
        <v>358786000000</v>
      </c>
      <c r="W5" s="20">
        <v>0</v>
      </c>
      <c r="X5" s="20">
        <v>184661046183</v>
      </c>
      <c r="Y5" s="20">
        <v>184633330894</v>
      </c>
      <c r="Z5" s="20">
        <v>184633330894</v>
      </c>
      <c r="AA5" s="20">
        <v>184633330894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0</v>
      </c>
      <c r="S6" s="20">
        <v>0</v>
      </c>
      <c r="T6" s="20">
        <v>131892000000</v>
      </c>
      <c r="U6" s="20">
        <v>0</v>
      </c>
      <c r="V6" s="20">
        <v>131892000000</v>
      </c>
      <c r="W6" s="20">
        <v>0</v>
      </c>
      <c r="X6" s="20">
        <v>49356662326</v>
      </c>
      <c r="Y6" s="20">
        <v>49356642059</v>
      </c>
      <c r="Z6" s="20">
        <v>49356642059</v>
      </c>
      <c r="AA6" s="20">
        <v>49356642059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0</v>
      </c>
      <c r="S7" s="20">
        <v>0</v>
      </c>
      <c r="T7" s="20">
        <v>29199000000</v>
      </c>
      <c r="U7" s="20">
        <v>0</v>
      </c>
      <c r="V7" s="20">
        <v>29199000000</v>
      </c>
      <c r="W7" s="20">
        <v>0</v>
      </c>
      <c r="X7" s="20">
        <v>10935126672</v>
      </c>
      <c r="Y7" s="20">
        <v>10917027431</v>
      </c>
      <c r="Z7" s="20">
        <v>10917027431</v>
      </c>
      <c r="AA7" s="20">
        <v>10917027431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13163000000</v>
      </c>
      <c r="R8" s="20">
        <v>0</v>
      </c>
      <c r="S8" s="20">
        <v>0</v>
      </c>
      <c r="T8" s="20">
        <v>13163000000</v>
      </c>
      <c r="U8" s="20">
        <v>13163000000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40518000000</v>
      </c>
      <c r="R9" s="20">
        <v>0</v>
      </c>
      <c r="S9" s="20">
        <v>0</v>
      </c>
      <c r="T9" s="20">
        <v>40518000000</v>
      </c>
      <c r="U9" s="20">
        <v>0</v>
      </c>
      <c r="V9" s="20">
        <v>36995068785.269997</v>
      </c>
      <c r="W9" s="20">
        <v>3522931214.73</v>
      </c>
      <c r="X9" s="20">
        <v>24734051494.59</v>
      </c>
      <c r="Y9" s="20">
        <v>11999623478.84</v>
      </c>
      <c r="Z9" s="20">
        <v>11999457788.84</v>
      </c>
      <c r="AA9" s="20">
        <v>11999457788.84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123</v>
      </c>
      <c r="Q10" s="20">
        <v>1442000000</v>
      </c>
      <c r="R10" s="20">
        <v>0</v>
      </c>
      <c r="S10" s="20">
        <v>0</v>
      </c>
      <c r="T10" s="20">
        <v>1442000000</v>
      </c>
      <c r="U10" s="20">
        <v>0</v>
      </c>
      <c r="V10" s="20">
        <v>482785635</v>
      </c>
      <c r="W10" s="20">
        <v>959214365</v>
      </c>
      <c r="X10" s="20">
        <v>45110162</v>
      </c>
      <c r="Y10" s="20">
        <v>45110162</v>
      </c>
      <c r="Z10" s="20">
        <v>45110162</v>
      </c>
      <c r="AA10" s="20">
        <v>45110162</v>
      </c>
    </row>
    <row r="11" spans="1:27" x14ac:dyDescent="0.25">
      <c r="A11" s="25" t="s">
        <v>32</v>
      </c>
      <c r="B11" s="26" t="s">
        <v>33</v>
      </c>
      <c r="C11" s="27" t="s">
        <v>53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54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55</v>
      </c>
      <c r="Q11" s="20">
        <v>74201000000</v>
      </c>
      <c r="R11" s="20">
        <v>0</v>
      </c>
      <c r="S11" s="20">
        <v>0</v>
      </c>
      <c r="T11" s="20">
        <v>74201000000</v>
      </c>
      <c r="U11" s="20">
        <v>74201000000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56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57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58</v>
      </c>
      <c r="Q12" s="20">
        <v>74000000</v>
      </c>
      <c r="R12" s="20">
        <v>0</v>
      </c>
      <c r="S12" s="20">
        <v>0</v>
      </c>
      <c r="T12" s="20">
        <v>74000000</v>
      </c>
      <c r="U12" s="20">
        <v>0</v>
      </c>
      <c r="V12" s="20">
        <v>74000000</v>
      </c>
      <c r="W12" s="20">
        <v>0</v>
      </c>
      <c r="X12" s="20">
        <v>35291780</v>
      </c>
      <c r="Y12" s="20">
        <v>35291780</v>
      </c>
      <c r="Z12" s="20">
        <v>35291780</v>
      </c>
      <c r="AA12" s="20">
        <v>35291780</v>
      </c>
    </row>
    <row r="13" spans="1:27" x14ac:dyDescent="0.25">
      <c r="A13" s="25" t="s">
        <v>32</v>
      </c>
      <c r="B13" s="26" t="s">
        <v>33</v>
      </c>
      <c r="C13" s="27" t="s">
        <v>59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60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61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1610227508</v>
      </c>
      <c r="Y13" s="20">
        <v>1610227508</v>
      </c>
      <c r="Z13" s="20">
        <v>1610227508</v>
      </c>
      <c r="AA13" s="20">
        <v>1610227508</v>
      </c>
    </row>
    <row r="14" spans="1:27" x14ac:dyDescent="0.25">
      <c r="A14" s="25" t="s">
        <v>32</v>
      </c>
      <c r="B14" s="26" t="s">
        <v>33</v>
      </c>
      <c r="C14" s="27" t="s">
        <v>62</v>
      </c>
      <c r="D14" s="25" t="s">
        <v>35</v>
      </c>
      <c r="E14" s="25" t="s">
        <v>44</v>
      </c>
      <c r="F14" s="25" t="s">
        <v>63</v>
      </c>
      <c r="G14" s="25" t="s">
        <v>36</v>
      </c>
      <c r="H14" s="25" t="s">
        <v>57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64</v>
      </c>
      <c r="Q14" s="20">
        <v>11000000000</v>
      </c>
      <c r="R14" s="20">
        <v>0</v>
      </c>
      <c r="S14" s="20">
        <v>0</v>
      </c>
      <c r="T14" s="20">
        <v>11000000000</v>
      </c>
      <c r="U14" s="20">
        <v>0</v>
      </c>
      <c r="V14" s="20">
        <v>11000000000</v>
      </c>
      <c r="W14" s="20">
        <v>0</v>
      </c>
      <c r="X14" s="20">
        <v>1293543868.79</v>
      </c>
      <c r="Y14" s="20">
        <v>1293543868.79</v>
      </c>
      <c r="Z14" s="20">
        <v>1293543868.79</v>
      </c>
      <c r="AA14" s="20">
        <v>1293543868.79</v>
      </c>
    </row>
    <row r="15" spans="1:27" x14ac:dyDescent="0.25">
      <c r="A15" s="25" t="s">
        <v>32</v>
      </c>
      <c r="B15" s="26" t="s">
        <v>33</v>
      </c>
      <c r="C15" s="27" t="s">
        <v>65</v>
      </c>
      <c r="D15" s="25" t="s">
        <v>35</v>
      </c>
      <c r="E15" s="25" t="s">
        <v>44</v>
      </c>
      <c r="F15" s="25" t="s">
        <v>63</v>
      </c>
      <c r="G15" s="25" t="s">
        <v>36</v>
      </c>
      <c r="H15" s="25" t="s">
        <v>66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67</v>
      </c>
      <c r="Q15" s="20">
        <v>1791000000</v>
      </c>
      <c r="R15" s="20">
        <v>0</v>
      </c>
      <c r="S15" s="20">
        <v>0</v>
      </c>
      <c r="T15" s="20">
        <v>1791000000</v>
      </c>
      <c r="U15" s="20">
        <v>0</v>
      </c>
      <c r="V15" s="20">
        <v>119780300</v>
      </c>
      <c r="W15" s="20">
        <v>1671219700</v>
      </c>
      <c r="X15" s="20">
        <v>119780300</v>
      </c>
      <c r="Y15" s="20">
        <v>119780300</v>
      </c>
      <c r="Z15" s="20">
        <v>119780300</v>
      </c>
      <c r="AA15" s="20">
        <v>119780300</v>
      </c>
    </row>
    <row r="16" spans="1:27" x14ac:dyDescent="0.25">
      <c r="A16" s="25" t="s">
        <v>32</v>
      </c>
      <c r="B16" s="26" t="s">
        <v>33</v>
      </c>
      <c r="C16" s="27" t="s">
        <v>68</v>
      </c>
      <c r="D16" s="25" t="s">
        <v>35</v>
      </c>
      <c r="E16" s="25" t="s">
        <v>44</v>
      </c>
      <c r="F16" s="25" t="s">
        <v>63</v>
      </c>
      <c r="G16" s="25" t="s">
        <v>36</v>
      </c>
      <c r="H16" s="25" t="s">
        <v>69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70</v>
      </c>
      <c r="Q16" s="20">
        <v>171000000</v>
      </c>
      <c r="R16" s="20">
        <v>0</v>
      </c>
      <c r="S16" s="20">
        <v>0</v>
      </c>
      <c r="T16" s="20">
        <v>171000000</v>
      </c>
      <c r="U16" s="20">
        <v>0</v>
      </c>
      <c r="V16" s="20">
        <v>0</v>
      </c>
      <c r="W16" s="20">
        <v>171000000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71</v>
      </c>
      <c r="D17" s="25" t="s">
        <v>35</v>
      </c>
      <c r="E17" s="25" t="s">
        <v>72</v>
      </c>
      <c r="F17" s="25" t="s">
        <v>36</v>
      </c>
      <c r="G17" s="25" t="s">
        <v>47</v>
      </c>
      <c r="H17" s="25" t="s">
        <v>73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74</v>
      </c>
      <c r="Q17" s="20">
        <v>73000000</v>
      </c>
      <c r="R17" s="20">
        <v>0</v>
      </c>
      <c r="S17" s="20">
        <v>0</v>
      </c>
      <c r="T17" s="20">
        <v>73000000</v>
      </c>
      <c r="U17" s="20">
        <v>0</v>
      </c>
      <c r="V17" s="20">
        <v>0</v>
      </c>
      <c r="W17" s="20">
        <v>73000000</v>
      </c>
      <c r="X17" s="20">
        <v>0</v>
      </c>
      <c r="Y17" s="20">
        <v>0</v>
      </c>
      <c r="Z17" s="20">
        <v>0</v>
      </c>
      <c r="AA17" s="20">
        <v>0</v>
      </c>
    </row>
    <row r="18" spans="1:27" x14ac:dyDescent="0.25">
      <c r="A18" s="25" t="s">
        <v>32</v>
      </c>
      <c r="B18" s="26" t="s">
        <v>33</v>
      </c>
      <c r="C18" s="27" t="s">
        <v>75</v>
      </c>
      <c r="D18" s="25" t="s">
        <v>35</v>
      </c>
      <c r="E18" s="25" t="s">
        <v>76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4067000000</v>
      </c>
      <c r="R18" s="20">
        <v>0</v>
      </c>
      <c r="S18" s="20">
        <v>0</v>
      </c>
      <c r="T18" s="20">
        <v>4067000000</v>
      </c>
      <c r="U18" s="20">
        <v>0</v>
      </c>
      <c r="V18" s="20">
        <v>3750937965.5999999</v>
      </c>
      <c r="W18" s="20">
        <v>316062034.39999998</v>
      </c>
      <c r="X18" s="20">
        <v>3037823990.1999998</v>
      </c>
      <c r="Y18" s="20">
        <v>3037173835.0900002</v>
      </c>
      <c r="Z18" s="20">
        <v>3037173835.0900002</v>
      </c>
      <c r="AA18" s="20">
        <v>3037173835.0900002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76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79</v>
      </c>
      <c r="Q19" s="20">
        <v>12571000000</v>
      </c>
      <c r="R19" s="20">
        <v>0</v>
      </c>
      <c r="S19" s="20">
        <v>0</v>
      </c>
      <c r="T19" s="20">
        <v>12571000000</v>
      </c>
      <c r="U19" s="20">
        <v>0</v>
      </c>
      <c r="V19" s="20">
        <v>0</v>
      </c>
      <c r="W19" s="20">
        <v>12571000000</v>
      </c>
      <c r="X19" s="20">
        <v>0</v>
      </c>
      <c r="Y19" s="20">
        <v>0</v>
      </c>
      <c r="Z19" s="20">
        <v>0</v>
      </c>
      <c r="AA19" s="20">
        <v>0</v>
      </c>
    </row>
    <row r="20" spans="1:27" x14ac:dyDescent="0.25">
      <c r="A20" s="25" t="s">
        <v>32</v>
      </c>
      <c r="B20" s="26" t="s">
        <v>33</v>
      </c>
      <c r="C20" s="27" t="s">
        <v>80</v>
      </c>
      <c r="D20" s="25" t="s">
        <v>35</v>
      </c>
      <c r="E20" s="25" t="s">
        <v>76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124</v>
      </c>
      <c r="Q20" s="20">
        <v>394000000</v>
      </c>
      <c r="R20" s="20">
        <v>0</v>
      </c>
      <c r="S20" s="20">
        <v>0</v>
      </c>
      <c r="T20" s="20">
        <v>394000000</v>
      </c>
      <c r="U20" s="20">
        <v>0</v>
      </c>
      <c r="V20" s="20">
        <v>29888988</v>
      </c>
      <c r="W20" s="20">
        <v>364111012</v>
      </c>
      <c r="X20" s="20">
        <v>29853054</v>
      </c>
      <c r="Y20" s="20">
        <v>29852909.489999998</v>
      </c>
      <c r="Z20" s="20">
        <v>29852909.489999998</v>
      </c>
      <c r="AA20" s="20">
        <v>29852909.489999998</v>
      </c>
    </row>
    <row r="21" spans="1:27" x14ac:dyDescent="0.25">
      <c r="A21" s="25" t="s">
        <v>32</v>
      </c>
      <c r="B21" s="26" t="s">
        <v>33</v>
      </c>
      <c r="C21" s="27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/>
      <c r="I21" s="25"/>
      <c r="J21" s="25"/>
      <c r="K21" s="25"/>
      <c r="L21" s="25"/>
      <c r="M21" s="25" t="s">
        <v>37</v>
      </c>
      <c r="N21" s="25">
        <v>27</v>
      </c>
      <c r="O21" s="25" t="s">
        <v>38</v>
      </c>
      <c r="P21" s="26" t="s">
        <v>86</v>
      </c>
      <c r="Q21" s="20">
        <v>241567000000</v>
      </c>
      <c r="R21" s="20">
        <v>0</v>
      </c>
      <c r="S21" s="20">
        <v>0</v>
      </c>
      <c r="T21" s="20">
        <v>241567000000</v>
      </c>
      <c r="U21" s="20">
        <v>0</v>
      </c>
      <c r="V21" s="20">
        <v>233286648974</v>
      </c>
      <c r="W21" s="20">
        <v>8280351026</v>
      </c>
      <c r="X21" s="20">
        <v>222441316612</v>
      </c>
      <c r="Y21" s="20">
        <v>90867961474.559998</v>
      </c>
      <c r="Z21" s="20">
        <v>90867961474.559998</v>
      </c>
      <c r="AA21" s="20">
        <v>90867961474.559998</v>
      </c>
    </row>
    <row r="22" spans="1:27" x14ac:dyDescent="0.25">
      <c r="A22" s="25" t="s">
        <v>32</v>
      </c>
      <c r="B22" s="26" t="s">
        <v>33</v>
      </c>
      <c r="C22" s="27" t="s">
        <v>87</v>
      </c>
      <c r="D22" s="25" t="s">
        <v>82</v>
      </c>
      <c r="E22" s="25" t="s">
        <v>83</v>
      </c>
      <c r="F22" s="25" t="s">
        <v>84</v>
      </c>
      <c r="G22" s="25" t="s">
        <v>88</v>
      </c>
      <c r="H22" s="25"/>
      <c r="I22" s="25"/>
      <c r="J22" s="25"/>
      <c r="K22" s="25"/>
      <c r="L22" s="25"/>
      <c r="M22" s="25" t="s">
        <v>89</v>
      </c>
      <c r="N22" s="25">
        <v>16</v>
      </c>
      <c r="O22" s="25" t="s">
        <v>38</v>
      </c>
      <c r="P22" s="26" t="s">
        <v>91</v>
      </c>
      <c r="Q22" s="20">
        <v>99259000000</v>
      </c>
      <c r="R22" s="20">
        <v>0</v>
      </c>
      <c r="S22" s="20">
        <v>0</v>
      </c>
      <c r="T22" s="20">
        <v>99259000000</v>
      </c>
      <c r="U22" s="20">
        <v>0</v>
      </c>
      <c r="V22" s="20">
        <v>75832486650.690002</v>
      </c>
      <c r="W22" s="20">
        <v>23426513349.310001</v>
      </c>
      <c r="X22" s="20">
        <v>73339576819.690002</v>
      </c>
      <c r="Y22" s="20">
        <v>56053463778.239998</v>
      </c>
      <c r="Z22" s="20">
        <v>56053463778.239998</v>
      </c>
      <c r="AA22" s="20">
        <v>56053463778.239998</v>
      </c>
    </row>
    <row r="23" spans="1:27" x14ac:dyDescent="0.25">
      <c r="A23" s="25" t="s">
        <v>32</v>
      </c>
      <c r="B23" s="26" t="s">
        <v>33</v>
      </c>
      <c r="C23" s="27" t="s">
        <v>87</v>
      </c>
      <c r="D23" s="25" t="s">
        <v>82</v>
      </c>
      <c r="E23" s="25" t="s">
        <v>83</v>
      </c>
      <c r="F23" s="25" t="s">
        <v>84</v>
      </c>
      <c r="G23" s="25" t="s">
        <v>88</v>
      </c>
      <c r="H23" s="25"/>
      <c r="I23" s="25"/>
      <c r="J23" s="25"/>
      <c r="K23" s="25"/>
      <c r="L23" s="25"/>
      <c r="M23" s="25" t="s">
        <v>37</v>
      </c>
      <c r="N23" s="25">
        <v>27</v>
      </c>
      <c r="O23" s="25" t="s">
        <v>38</v>
      </c>
      <c r="P23" s="26" t="s">
        <v>91</v>
      </c>
      <c r="Q23" s="20">
        <v>101267091000</v>
      </c>
      <c r="R23" s="20">
        <v>0</v>
      </c>
      <c r="S23" s="20">
        <v>0</v>
      </c>
      <c r="T23" s="20">
        <v>101267091000</v>
      </c>
      <c r="U23" s="20">
        <v>0</v>
      </c>
      <c r="V23" s="20">
        <v>50342056530.5</v>
      </c>
      <c r="W23" s="20">
        <v>50925034469.5</v>
      </c>
      <c r="X23" s="20">
        <v>39982889312</v>
      </c>
      <c r="Y23" s="20">
        <v>7058712682.4799995</v>
      </c>
      <c r="Z23" s="20">
        <v>7058712682.4799995</v>
      </c>
      <c r="AA23" s="20">
        <v>7058712682.4799995</v>
      </c>
    </row>
    <row r="24" spans="1:27" x14ac:dyDescent="0.25">
      <c r="A24" s="25" t="s">
        <v>32</v>
      </c>
      <c r="B24" s="26" t="s">
        <v>33</v>
      </c>
      <c r="C24" s="27" t="s">
        <v>92</v>
      </c>
      <c r="D24" s="25" t="s">
        <v>82</v>
      </c>
      <c r="E24" s="25" t="s">
        <v>83</v>
      </c>
      <c r="F24" s="25" t="s">
        <v>84</v>
      </c>
      <c r="G24" s="25" t="s">
        <v>93</v>
      </c>
      <c r="H24" s="25"/>
      <c r="I24" s="25"/>
      <c r="J24" s="25"/>
      <c r="K24" s="25"/>
      <c r="L24" s="25"/>
      <c r="M24" s="25" t="s">
        <v>89</v>
      </c>
      <c r="N24" s="25">
        <v>11</v>
      </c>
      <c r="O24" s="25" t="s">
        <v>38</v>
      </c>
      <c r="P24" s="26" t="s">
        <v>94</v>
      </c>
      <c r="Q24" s="20">
        <v>325485000000</v>
      </c>
      <c r="R24" s="20">
        <v>0</v>
      </c>
      <c r="S24" s="20">
        <v>0</v>
      </c>
      <c r="T24" s="20">
        <v>325485000000</v>
      </c>
      <c r="U24" s="20">
        <v>0</v>
      </c>
      <c r="V24" s="20">
        <v>119307368886.78</v>
      </c>
      <c r="W24" s="20">
        <v>206177631113.22</v>
      </c>
      <c r="X24" s="20">
        <v>119235800659.78</v>
      </c>
      <c r="Y24" s="20">
        <v>0</v>
      </c>
      <c r="Z24" s="20">
        <v>0</v>
      </c>
      <c r="AA24" s="20">
        <v>0</v>
      </c>
    </row>
    <row r="25" spans="1:27" x14ac:dyDescent="0.25">
      <c r="A25" s="25" t="s">
        <v>32</v>
      </c>
      <c r="B25" s="26" t="s">
        <v>33</v>
      </c>
      <c r="C25" s="27" t="s">
        <v>92</v>
      </c>
      <c r="D25" s="25" t="s">
        <v>82</v>
      </c>
      <c r="E25" s="25" t="s">
        <v>83</v>
      </c>
      <c r="F25" s="25" t="s">
        <v>84</v>
      </c>
      <c r="G25" s="25" t="s">
        <v>93</v>
      </c>
      <c r="H25" s="25"/>
      <c r="I25" s="25"/>
      <c r="J25" s="25"/>
      <c r="K25" s="25"/>
      <c r="L25" s="25"/>
      <c r="M25" s="25" t="s">
        <v>37</v>
      </c>
      <c r="N25" s="25">
        <v>26</v>
      </c>
      <c r="O25" s="25" t="s">
        <v>38</v>
      </c>
      <c r="P25" s="26" t="s">
        <v>94</v>
      </c>
      <c r="Q25" s="20">
        <v>14275840634</v>
      </c>
      <c r="R25" s="20">
        <v>0</v>
      </c>
      <c r="S25" s="20">
        <v>0</v>
      </c>
      <c r="T25" s="20">
        <v>14275840634</v>
      </c>
      <c r="U25" s="20">
        <v>0</v>
      </c>
      <c r="V25" s="20">
        <v>0</v>
      </c>
      <c r="W25" s="20">
        <v>14275840634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92</v>
      </c>
      <c r="D26" s="25" t="s">
        <v>82</v>
      </c>
      <c r="E26" s="25" t="s">
        <v>83</v>
      </c>
      <c r="F26" s="25" t="s">
        <v>84</v>
      </c>
      <c r="G26" s="25" t="s">
        <v>93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94</v>
      </c>
      <c r="Q26" s="20">
        <v>516602026714</v>
      </c>
      <c r="R26" s="20">
        <v>0</v>
      </c>
      <c r="S26" s="20">
        <v>0</v>
      </c>
      <c r="T26" s="20">
        <v>516602026714</v>
      </c>
      <c r="U26" s="20">
        <v>0</v>
      </c>
      <c r="V26" s="20">
        <v>461131626019.21002</v>
      </c>
      <c r="W26" s="20">
        <v>55470400694.790001</v>
      </c>
      <c r="X26" s="20">
        <v>412005640928.21002</v>
      </c>
      <c r="Y26" s="20">
        <v>310489529408.70001</v>
      </c>
      <c r="Z26" s="20">
        <v>310488281790.70001</v>
      </c>
      <c r="AA26" s="20">
        <v>310488281790.70001</v>
      </c>
    </row>
    <row r="27" spans="1:27" x14ac:dyDescent="0.25">
      <c r="A27" s="25" t="s">
        <v>32</v>
      </c>
      <c r="B27" s="26" t="s">
        <v>33</v>
      </c>
      <c r="C27" s="27" t="s">
        <v>95</v>
      </c>
      <c r="D27" s="25" t="s">
        <v>82</v>
      </c>
      <c r="E27" s="25" t="s">
        <v>83</v>
      </c>
      <c r="F27" s="25" t="s">
        <v>84</v>
      </c>
      <c r="G27" s="25" t="s">
        <v>96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13050000000</v>
      </c>
      <c r="R27" s="20">
        <v>0</v>
      </c>
      <c r="S27" s="20">
        <v>0</v>
      </c>
      <c r="T27" s="20">
        <v>13050000000</v>
      </c>
      <c r="U27" s="20">
        <v>0</v>
      </c>
      <c r="V27" s="20">
        <v>9887075422</v>
      </c>
      <c r="W27" s="20">
        <v>3162924578</v>
      </c>
      <c r="X27" s="20">
        <v>7964044766.9200001</v>
      </c>
      <c r="Y27" s="20">
        <v>2648974084.3899999</v>
      </c>
      <c r="Z27" s="20">
        <v>2648974084.3899999</v>
      </c>
      <c r="AA27" s="20">
        <v>2648974084.3899999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82</v>
      </c>
      <c r="E28" s="25" t="s">
        <v>83</v>
      </c>
      <c r="F28" s="25" t="s">
        <v>84</v>
      </c>
      <c r="G28" s="25" t="s">
        <v>90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146972748000</v>
      </c>
      <c r="R28" s="20">
        <v>0</v>
      </c>
      <c r="S28" s="20">
        <v>0</v>
      </c>
      <c r="T28" s="20">
        <v>146972748000</v>
      </c>
      <c r="U28" s="20">
        <v>0</v>
      </c>
      <c r="V28" s="20">
        <v>6151637190.3299999</v>
      </c>
      <c r="W28" s="20">
        <v>140821110809.67001</v>
      </c>
      <c r="X28" s="20">
        <v>5641360243.3299999</v>
      </c>
      <c r="Y28" s="20">
        <v>2028865903.4200001</v>
      </c>
      <c r="Z28" s="20">
        <v>2028865903.4200001</v>
      </c>
      <c r="AA28" s="20">
        <v>2028865903.4200001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82</v>
      </c>
      <c r="E29" s="25" t="s">
        <v>83</v>
      </c>
      <c r="F29" s="25" t="s">
        <v>84</v>
      </c>
      <c r="G29" s="25" t="s">
        <v>101</v>
      </c>
      <c r="H29" s="25"/>
      <c r="I29" s="25"/>
      <c r="J29" s="25"/>
      <c r="K29" s="25"/>
      <c r="L29" s="25"/>
      <c r="M29" s="25" t="s">
        <v>89</v>
      </c>
      <c r="N29" s="25">
        <v>10</v>
      </c>
      <c r="O29" s="25" t="s">
        <v>38</v>
      </c>
      <c r="P29" s="26" t="s">
        <v>102</v>
      </c>
      <c r="Q29" s="20">
        <v>3906532751946</v>
      </c>
      <c r="R29" s="20">
        <v>0</v>
      </c>
      <c r="S29" s="20">
        <v>0</v>
      </c>
      <c r="T29" s="20">
        <v>3906532751946</v>
      </c>
      <c r="U29" s="20">
        <v>0</v>
      </c>
      <c r="V29" s="20">
        <v>3757416990848.52</v>
      </c>
      <c r="W29" s="20">
        <v>149115761097.48001</v>
      </c>
      <c r="X29" s="20">
        <v>3735896459573.1099</v>
      </c>
      <c r="Y29" s="20">
        <v>1949809314408.21</v>
      </c>
      <c r="Z29" s="20">
        <v>1949809314408.21</v>
      </c>
      <c r="AA29" s="20">
        <v>1949809314408.21</v>
      </c>
    </row>
    <row r="30" spans="1:27" x14ac:dyDescent="0.25">
      <c r="A30" s="25" t="s">
        <v>32</v>
      </c>
      <c r="B30" s="26" t="s">
        <v>33</v>
      </c>
      <c r="C30" s="27" t="s">
        <v>100</v>
      </c>
      <c r="D30" s="25" t="s">
        <v>82</v>
      </c>
      <c r="E30" s="25" t="s">
        <v>83</v>
      </c>
      <c r="F30" s="25" t="s">
        <v>84</v>
      </c>
      <c r="G30" s="25" t="s">
        <v>101</v>
      </c>
      <c r="H30" s="25"/>
      <c r="I30" s="25"/>
      <c r="J30" s="25"/>
      <c r="K30" s="25"/>
      <c r="L30" s="25"/>
      <c r="M30" s="25" t="s">
        <v>89</v>
      </c>
      <c r="N30" s="25">
        <v>11</v>
      </c>
      <c r="O30" s="25" t="s">
        <v>38</v>
      </c>
      <c r="P30" s="26" t="s">
        <v>102</v>
      </c>
      <c r="Q30" s="20">
        <v>75986409114</v>
      </c>
      <c r="R30" s="20">
        <v>0</v>
      </c>
      <c r="S30" s="20">
        <v>0</v>
      </c>
      <c r="T30" s="20">
        <v>75986409114</v>
      </c>
      <c r="U30" s="20">
        <v>0</v>
      </c>
      <c r="V30" s="20">
        <v>73883604664</v>
      </c>
      <c r="W30" s="20">
        <v>2102804450</v>
      </c>
      <c r="X30" s="20">
        <v>73883604664</v>
      </c>
      <c r="Y30" s="20">
        <v>33267098206</v>
      </c>
      <c r="Z30" s="20">
        <v>33267098206</v>
      </c>
      <c r="AA30" s="20">
        <v>33267098206</v>
      </c>
    </row>
    <row r="31" spans="1:27" x14ac:dyDescent="0.25">
      <c r="A31" s="25" t="s">
        <v>32</v>
      </c>
      <c r="B31" s="26" t="s">
        <v>33</v>
      </c>
      <c r="C31" s="27" t="s">
        <v>100</v>
      </c>
      <c r="D31" s="25" t="s">
        <v>82</v>
      </c>
      <c r="E31" s="25" t="s">
        <v>83</v>
      </c>
      <c r="F31" s="25" t="s">
        <v>84</v>
      </c>
      <c r="G31" s="25" t="s">
        <v>101</v>
      </c>
      <c r="H31" s="25"/>
      <c r="I31" s="25"/>
      <c r="J31" s="25"/>
      <c r="K31" s="25"/>
      <c r="L31" s="25"/>
      <c r="M31" s="25" t="s">
        <v>89</v>
      </c>
      <c r="N31" s="25">
        <v>15</v>
      </c>
      <c r="O31" s="25" t="s">
        <v>38</v>
      </c>
      <c r="P31" s="26" t="s">
        <v>102</v>
      </c>
      <c r="Q31" s="20">
        <v>1579012260</v>
      </c>
      <c r="R31" s="20">
        <v>0</v>
      </c>
      <c r="S31" s="20">
        <v>0</v>
      </c>
      <c r="T31" s="20">
        <v>1579012260</v>
      </c>
      <c r="U31" s="20">
        <v>0</v>
      </c>
      <c r="V31" s="20">
        <v>451080618</v>
      </c>
      <c r="W31" s="20">
        <v>1127931642</v>
      </c>
      <c r="X31" s="20">
        <v>451080618</v>
      </c>
      <c r="Y31" s="20">
        <v>0</v>
      </c>
      <c r="Z31" s="20">
        <v>0</v>
      </c>
      <c r="AA31" s="20">
        <v>0</v>
      </c>
    </row>
    <row r="32" spans="1:27" x14ac:dyDescent="0.25">
      <c r="A32" s="25" t="s">
        <v>32</v>
      </c>
      <c r="B32" s="26" t="s">
        <v>33</v>
      </c>
      <c r="C32" s="27" t="s">
        <v>100</v>
      </c>
      <c r="D32" s="25" t="s">
        <v>82</v>
      </c>
      <c r="E32" s="25" t="s">
        <v>83</v>
      </c>
      <c r="F32" s="25" t="s">
        <v>84</v>
      </c>
      <c r="G32" s="25" t="s">
        <v>101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102</v>
      </c>
      <c r="Q32" s="20">
        <v>19153000000</v>
      </c>
      <c r="R32" s="20">
        <v>0</v>
      </c>
      <c r="S32" s="20">
        <v>0</v>
      </c>
      <c r="T32" s="20">
        <v>19153000000</v>
      </c>
      <c r="U32" s="20">
        <v>0</v>
      </c>
      <c r="V32" s="20">
        <v>16908277563</v>
      </c>
      <c r="W32" s="20">
        <v>2244722437</v>
      </c>
      <c r="X32" s="20">
        <v>16908277563</v>
      </c>
      <c r="Y32" s="20">
        <v>5243555119</v>
      </c>
      <c r="Z32" s="20">
        <v>5243555119</v>
      </c>
      <c r="AA32" s="20">
        <v>5243555119</v>
      </c>
    </row>
    <row r="33" spans="1:27" x14ac:dyDescent="0.25">
      <c r="A33" s="25" t="s">
        <v>32</v>
      </c>
      <c r="B33" s="26" t="s">
        <v>33</v>
      </c>
      <c r="C33" s="27" t="s">
        <v>100</v>
      </c>
      <c r="D33" s="25" t="s">
        <v>82</v>
      </c>
      <c r="E33" s="25" t="s">
        <v>83</v>
      </c>
      <c r="F33" s="25" t="s">
        <v>84</v>
      </c>
      <c r="G33" s="25" t="s">
        <v>101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102</v>
      </c>
      <c r="Q33" s="20">
        <v>236683400000</v>
      </c>
      <c r="R33" s="20">
        <v>0</v>
      </c>
      <c r="S33" s="20">
        <v>0</v>
      </c>
      <c r="T33" s="20">
        <v>236683400000</v>
      </c>
      <c r="U33" s="20">
        <v>0</v>
      </c>
      <c r="V33" s="20">
        <v>226102962789</v>
      </c>
      <c r="W33" s="20">
        <v>10580437211</v>
      </c>
      <c r="X33" s="20">
        <v>223865368569.31</v>
      </c>
      <c r="Y33" s="20">
        <v>88626856110.679993</v>
      </c>
      <c r="Z33" s="20">
        <v>88626856110.679993</v>
      </c>
      <c r="AA33" s="20">
        <v>88626856110.679993</v>
      </c>
    </row>
    <row r="34" spans="1:27" x14ac:dyDescent="0.25">
      <c r="A34" s="25" t="s">
        <v>32</v>
      </c>
      <c r="B34" s="26" t="s">
        <v>33</v>
      </c>
      <c r="C34" s="27" t="s">
        <v>100</v>
      </c>
      <c r="D34" s="25" t="s">
        <v>82</v>
      </c>
      <c r="E34" s="25" t="s">
        <v>83</v>
      </c>
      <c r="F34" s="25" t="s">
        <v>84</v>
      </c>
      <c r="G34" s="25" t="s">
        <v>101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102</v>
      </c>
      <c r="Q34" s="20">
        <v>403159905286</v>
      </c>
      <c r="R34" s="20">
        <v>0</v>
      </c>
      <c r="S34" s="20">
        <v>0</v>
      </c>
      <c r="T34" s="20">
        <v>403159905286</v>
      </c>
      <c r="U34" s="20">
        <v>0</v>
      </c>
      <c r="V34" s="20">
        <v>378424305910</v>
      </c>
      <c r="W34" s="20">
        <v>24735599376</v>
      </c>
      <c r="X34" s="20">
        <v>378424305910</v>
      </c>
      <c r="Y34" s="20">
        <v>151581573790.48001</v>
      </c>
      <c r="Z34" s="20">
        <v>151581573790.48001</v>
      </c>
      <c r="AA34" s="20">
        <v>151581573790.48001</v>
      </c>
    </row>
    <row r="35" spans="1:27" x14ac:dyDescent="0.25">
      <c r="A35" s="25" t="s">
        <v>32</v>
      </c>
      <c r="B35" s="26" t="s">
        <v>33</v>
      </c>
      <c r="C35" s="27" t="s">
        <v>120</v>
      </c>
      <c r="D35" s="25" t="s">
        <v>82</v>
      </c>
      <c r="E35" s="25" t="s">
        <v>83</v>
      </c>
      <c r="F35" s="25" t="s">
        <v>84</v>
      </c>
      <c r="G35" s="25" t="s">
        <v>121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122</v>
      </c>
      <c r="Q35" s="20">
        <v>27717600000</v>
      </c>
      <c r="R35" s="20">
        <v>0</v>
      </c>
      <c r="S35" s="20">
        <v>0</v>
      </c>
      <c r="T35" s="20">
        <v>27717600000</v>
      </c>
      <c r="U35" s="20">
        <v>0</v>
      </c>
      <c r="V35" s="20">
        <v>0</v>
      </c>
      <c r="W35" s="20">
        <v>27717600000</v>
      </c>
      <c r="X35" s="20">
        <v>0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120</v>
      </c>
      <c r="D36" s="25" t="s">
        <v>82</v>
      </c>
      <c r="E36" s="25" t="s">
        <v>83</v>
      </c>
      <c r="F36" s="25" t="s">
        <v>84</v>
      </c>
      <c r="G36" s="25" t="s">
        <v>121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122</v>
      </c>
      <c r="Q36" s="20">
        <v>6024196913</v>
      </c>
      <c r="R36" s="20">
        <v>0</v>
      </c>
      <c r="S36" s="20">
        <v>0</v>
      </c>
      <c r="T36" s="20">
        <v>6024196913</v>
      </c>
      <c r="U36" s="20">
        <v>0</v>
      </c>
      <c r="V36" s="20">
        <v>0</v>
      </c>
      <c r="W36" s="20">
        <v>6024196913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120</v>
      </c>
      <c r="D37" s="25" t="s">
        <v>82</v>
      </c>
      <c r="E37" s="25" t="s">
        <v>83</v>
      </c>
      <c r="F37" s="25" t="s">
        <v>84</v>
      </c>
      <c r="G37" s="25" t="s">
        <v>121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122</v>
      </c>
      <c r="Q37" s="20">
        <v>96397020000</v>
      </c>
      <c r="R37" s="20">
        <v>0</v>
      </c>
      <c r="S37" s="20">
        <v>0</v>
      </c>
      <c r="T37" s="20">
        <v>96397020000</v>
      </c>
      <c r="U37" s="20">
        <v>0</v>
      </c>
      <c r="V37" s="20">
        <v>78346091447</v>
      </c>
      <c r="W37" s="20">
        <v>18050928553</v>
      </c>
      <c r="X37" s="20">
        <v>23517509203</v>
      </c>
      <c r="Y37" s="20">
        <v>9826270616.9799995</v>
      </c>
      <c r="Z37" s="20">
        <v>9826270616.9799995</v>
      </c>
      <c r="AA37" s="20">
        <v>9826270616.9799995</v>
      </c>
    </row>
    <row r="38" spans="1:27" x14ac:dyDescent="0.25">
      <c r="A38" s="25" t="s">
        <v>32</v>
      </c>
      <c r="B38" s="26" t="s">
        <v>33</v>
      </c>
      <c r="C38" s="27" t="s">
        <v>118</v>
      </c>
      <c r="D38" s="25" t="s">
        <v>82</v>
      </c>
      <c r="E38" s="25" t="s">
        <v>83</v>
      </c>
      <c r="F38" s="25" t="s">
        <v>84</v>
      </c>
      <c r="G38" s="25" t="s">
        <v>117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89</v>
      </c>
      <c r="N38" s="25">
        <v>11</v>
      </c>
      <c r="O38" s="25" t="s">
        <v>38</v>
      </c>
      <c r="P38" s="26" t="s">
        <v>119</v>
      </c>
      <c r="Q38" s="20">
        <v>5000000000</v>
      </c>
      <c r="R38" s="20">
        <v>0</v>
      </c>
      <c r="S38" s="20">
        <v>0</v>
      </c>
      <c r="T38" s="20">
        <v>5000000000</v>
      </c>
      <c r="U38" s="20">
        <v>0</v>
      </c>
      <c r="V38" s="20">
        <v>0</v>
      </c>
      <c r="W38" s="20">
        <v>5000000000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118</v>
      </c>
      <c r="D39" s="25" t="s">
        <v>82</v>
      </c>
      <c r="E39" s="25" t="s">
        <v>83</v>
      </c>
      <c r="F39" s="25" t="s">
        <v>84</v>
      </c>
      <c r="G39" s="25" t="s">
        <v>117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89</v>
      </c>
      <c r="N39" s="25">
        <v>13</v>
      </c>
      <c r="O39" s="25" t="s">
        <v>38</v>
      </c>
      <c r="P39" s="26" t="s">
        <v>119</v>
      </c>
      <c r="Q39" s="20">
        <v>50000000000</v>
      </c>
      <c r="R39" s="20">
        <v>0</v>
      </c>
      <c r="S39" s="20">
        <v>50000000000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x14ac:dyDescent="0.25">
      <c r="A40" s="25" t="s">
        <v>32</v>
      </c>
      <c r="B40" s="26" t="s">
        <v>33</v>
      </c>
      <c r="C40" s="27" t="s">
        <v>118</v>
      </c>
      <c r="D40" s="25" t="s">
        <v>82</v>
      </c>
      <c r="E40" s="25" t="s">
        <v>83</v>
      </c>
      <c r="F40" s="25" t="s">
        <v>84</v>
      </c>
      <c r="G40" s="25" t="s">
        <v>117</v>
      </c>
      <c r="H40" s="25" t="s">
        <v>1</v>
      </c>
      <c r="I40" s="25" t="s">
        <v>1</v>
      </c>
      <c r="J40" s="25" t="s">
        <v>1</v>
      </c>
      <c r="K40" s="25" t="s">
        <v>1</v>
      </c>
      <c r="L40" s="25" t="s">
        <v>1</v>
      </c>
      <c r="M40" s="25" t="s">
        <v>89</v>
      </c>
      <c r="N40" s="25">
        <v>14</v>
      </c>
      <c r="O40" s="25" t="s">
        <v>38</v>
      </c>
      <c r="P40" s="26" t="s">
        <v>119</v>
      </c>
      <c r="Q40" s="20">
        <v>0</v>
      </c>
      <c r="R40" s="20">
        <v>50000000000</v>
      </c>
      <c r="S40" s="20">
        <v>0</v>
      </c>
      <c r="T40" s="20">
        <v>50000000000</v>
      </c>
      <c r="U40" s="20">
        <v>0</v>
      </c>
      <c r="V40" s="20">
        <v>40897026650.139999</v>
      </c>
      <c r="W40" s="20">
        <v>9102973349.8600006</v>
      </c>
      <c r="X40" s="20">
        <v>25351659975.139999</v>
      </c>
      <c r="Y40" s="20">
        <v>148065500</v>
      </c>
      <c r="Z40" s="20">
        <v>148065500</v>
      </c>
      <c r="AA40" s="20">
        <v>148065500</v>
      </c>
    </row>
    <row r="41" spans="1:27" x14ac:dyDescent="0.25">
      <c r="A41" s="25" t="s">
        <v>32</v>
      </c>
      <c r="B41" s="26" t="s">
        <v>33</v>
      </c>
      <c r="C41" s="27" t="s">
        <v>118</v>
      </c>
      <c r="D41" s="25" t="s">
        <v>82</v>
      </c>
      <c r="E41" s="25" t="s">
        <v>83</v>
      </c>
      <c r="F41" s="25" t="s">
        <v>84</v>
      </c>
      <c r="G41" s="25" t="s">
        <v>117</v>
      </c>
      <c r="H41" s="25" t="s">
        <v>1</v>
      </c>
      <c r="I41" s="25" t="s">
        <v>1</v>
      </c>
      <c r="J41" s="25" t="s">
        <v>1</v>
      </c>
      <c r="K41" s="25" t="s">
        <v>1</v>
      </c>
      <c r="L41" s="25" t="s">
        <v>1</v>
      </c>
      <c r="M41" s="25" t="s">
        <v>37</v>
      </c>
      <c r="N41" s="25">
        <v>27</v>
      </c>
      <c r="O41" s="25" t="s">
        <v>38</v>
      </c>
      <c r="P41" s="26" t="s">
        <v>119</v>
      </c>
      <c r="Q41" s="20">
        <v>99778655000</v>
      </c>
      <c r="R41" s="20">
        <v>0</v>
      </c>
      <c r="S41" s="20">
        <v>0</v>
      </c>
      <c r="T41" s="20">
        <v>99778655000</v>
      </c>
      <c r="U41" s="20">
        <v>0</v>
      </c>
      <c r="V41" s="20">
        <v>82763530286</v>
      </c>
      <c r="W41" s="20">
        <v>17015124714</v>
      </c>
      <c r="X41" s="20">
        <v>72597698437</v>
      </c>
      <c r="Y41" s="20">
        <v>44041752888.099998</v>
      </c>
      <c r="Z41" s="20">
        <v>44041752888.099998</v>
      </c>
      <c r="AA41" s="20">
        <v>44041752888.099998</v>
      </c>
    </row>
    <row r="42" spans="1:27" x14ac:dyDescent="0.25">
      <c r="A42" s="25" t="s">
        <v>32</v>
      </c>
      <c r="B42" s="26" t="s">
        <v>33</v>
      </c>
      <c r="C42" s="27" t="s">
        <v>103</v>
      </c>
      <c r="D42" s="25" t="s">
        <v>82</v>
      </c>
      <c r="E42" s="25" t="s">
        <v>104</v>
      </c>
      <c r="F42" s="25" t="s">
        <v>84</v>
      </c>
      <c r="G42" s="25" t="s">
        <v>105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106</v>
      </c>
      <c r="Q42" s="20">
        <v>62950000000</v>
      </c>
      <c r="R42" s="20">
        <v>0</v>
      </c>
      <c r="S42" s="20">
        <v>0</v>
      </c>
      <c r="T42" s="20">
        <v>62950000000</v>
      </c>
      <c r="U42" s="20">
        <v>0</v>
      </c>
      <c r="V42" s="20">
        <v>54824426939.309998</v>
      </c>
      <c r="W42" s="20">
        <v>8125573060.6899996</v>
      </c>
      <c r="X42" s="20">
        <v>41205305010.309998</v>
      </c>
      <c r="Y42" s="20">
        <v>9178248330.0499992</v>
      </c>
      <c r="Z42" s="20">
        <v>9178248330.0499992</v>
      </c>
      <c r="AA42" s="20">
        <v>9178248330.0499992</v>
      </c>
    </row>
    <row r="43" spans="1:27" x14ac:dyDescent="0.25">
      <c r="A43" s="25" t="s">
        <v>32</v>
      </c>
      <c r="B43" s="26" t="s">
        <v>33</v>
      </c>
      <c r="C43" s="27" t="s">
        <v>107</v>
      </c>
      <c r="D43" s="25" t="s">
        <v>82</v>
      </c>
      <c r="E43" s="25" t="s">
        <v>104</v>
      </c>
      <c r="F43" s="25" t="s">
        <v>84</v>
      </c>
      <c r="G43" s="25" t="s">
        <v>108</v>
      </c>
      <c r="H43" s="25"/>
      <c r="I43" s="25"/>
      <c r="J43" s="25"/>
      <c r="K43" s="25"/>
      <c r="L43" s="25"/>
      <c r="M43" s="25" t="s">
        <v>37</v>
      </c>
      <c r="N43" s="25">
        <v>26</v>
      </c>
      <c r="O43" s="25" t="s">
        <v>38</v>
      </c>
      <c r="P43" s="26" t="s">
        <v>109</v>
      </c>
      <c r="Q43" s="20">
        <v>4969962453</v>
      </c>
      <c r="R43" s="20">
        <v>0</v>
      </c>
      <c r="S43" s="20">
        <v>0</v>
      </c>
      <c r="T43" s="20">
        <v>4969962453</v>
      </c>
      <c r="U43" s="20">
        <v>0</v>
      </c>
      <c r="V43" s="20">
        <v>0</v>
      </c>
      <c r="W43" s="20">
        <v>4969962453</v>
      </c>
      <c r="X43" s="20">
        <v>0</v>
      </c>
      <c r="Y43" s="20">
        <v>0</v>
      </c>
      <c r="Z43" s="20">
        <v>0</v>
      </c>
      <c r="AA43" s="20">
        <v>0</v>
      </c>
    </row>
    <row r="44" spans="1:27" x14ac:dyDescent="0.25">
      <c r="A44" s="25" t="s">
        <v>32</v>
      </c>
      <c r="B44" s="26" t="s">
        <v>33</v>
      </c>
      <c r="C44" s="27" t="s">
        <v>107</v>
      </c>
      <c r="D44" s="25" t="s">
        <v>82</v>
      </c>
      <c r="E44" s="25" t="s">
        <v>104</v>
      </c>
      <c r="F44" s="25" t="s">
        <v>84</v>
      </c>
      <c r="G44" s="25" t="s">
        <v>108</v>
      </c>
      <c r="H44" s="25"/>
      <c r="I44" s="25"/>
      <c r="J44" s="25"/>
      <c r="K44" s="25"/>
      <c r="L44" s="25"/>
      <c r="M44" s="25" t="s">
        <v>37</v>
      </c>
      <c r="N44" s="25">
        <v>27</v>
      </c>
      <c r="O44" s="25" t="s">
        <v>38</v>
      </c>
      <c r="P44" s="26" t="s">
        <v>109</v>
      </c>
      <c r="Q44" s="20">
        <v>253280554000</v>
      </c>
      <c r="R44" s="20">
        <v>0</v>
      </c>
      <c r="S44" s="20">
        <v>0</v>
      </c>
      <c r="T44" s="20">
        <v>253280554000</v>
      </c>
      <c r="U44" s="20">
        <v>0</v>
      </c>
      <c r="V44" s="20">
        <v>224720959759.09</v>
      </c>
      <c r="W44" s="20">
        <v>28559594240.91</v>
      </c>
      <c r="X44" s="20">
        <v>195240885639.57001</v>
      </c>
      <c r="Y44" s="20">
        <v>81440882041.839996</v>
      </c>
      <c r="Z44" s="20">
        <v>81440882041.839996</v>
      </c>
      <c r="AA44" s="20">
        <v>81440882041.839996</v>
      </c>
    </row>
    <row r="45" spans="1:27" x14ac:dyDescent="0.25">
      <c r="A45" s="25"/>
      <c r="B45" s="26"/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0">
        <v>7391102173320</v>
      </c>
      <c r="R45" s="20">
        <v>50000000000</v>
      </c>
      <c r="S45" s="20">
        <v>50000000000</v>
      </c>
      <c r="T45" s="20">
        <v>7391102173320</v>
      </c>
      <c r="U45" s="20">
        <v>87364000000</v>
      </c>
      <c r="V45" s="20">
        <v>6467076618821.4404</v>
      </c>
      <c r="W45" s="20">
        <v>836661554498.56006</v>
      </c>
      <c r="X45" s="20">
        <v>5943811301842.9502</v>
      </c>
      <c r="Y45" s="20">
        <v>3105388728569.3398</v>
      </c>
      <c r="Z45" s="20">
        <v>3105387315261.3398</v>
      </c>
      <c r="AA45" s="20">
        <v>3105387315261.3398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8" t="s">
        <v>125</v>
      </c>
      <c r="B1" s="29"/>
      <c r="C1" s="29"/>
      <c r="D1" s="29"/>
      <c r="E1" s="29"/>
      <c r="F1" s="29"/>
      <c r="G1" s="29"/>
      <c r="H1" s="29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SUMIF(SIIF_Junio!$P:$P,$B4,SIIF_Junio!$T:$T)</f>
        <v>4643094478606</v>
      </c>
      <c r="D4" s="10">
        <f>SUMIF(SIIF_Junio!$P:$P,$B4,SIIF_Junio!$X:$X)</f>
        <v>4429429096897.4199</v>
      </c>
      <c r="E4" s="10">
        <f>SUMIF(SIIF_Junio!$P:$P,$B4,SIIF_Junio!$Y:$Y)</f>
        <v>2228528397634.3701</v>
      </c>
      <c r="F4" s="4">
        <f>+D4/C4</f>
        <v>0.95398211630345098</v>
      </c>
      <c r="G4" s="11">
        <f>+E4/C4</f>
        <v>0.47996619666103435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SUMIF(SIIF_Junio!$P:$P,$B5,SIIF_Junio!$T:$T)</f>
        <v>241567000000</v>
      </c>
      <c r="D5" s="10">
        <f>SUMIF(SIIF_Junio!$P:$P,$B5,SIIF_Junio!$X:$X)</f>
        <v>222441316612</v>
      </c>
      <c r="E5" s="10">
        <f>SUMIF(SIIF_Junio!$P:$P,$B5,SIIF_Junio!$Y:$Y)</f>
        <v>90867961474.559998</v>
      </c>
      <c r="F5" s="4">
        <f t="shared" ref="F5:F13" si="0">+D5/C5</f>
        <v>0.92082658894633784</v>
      </c>
      <c r="G5" s="11">
        <f t="shared" ref="G5:G13" si="1">+E5/C5</f>
        <v>0.3761604916009223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SUMIF(SIIF_Junio!$P:$P,$B6,SIIF_Junio!$T:$T)</f>
        <v>200526091000</v>
      </c>
      <c r="D6" s="10">
        <f>SUMIF(SIIF_Junio!$P:$P,$B6,SIIF_Junio!$X:$X)</f>
        <v>113322466131.69</v>
      </c>
      <c r="E6" s="10">
        <f>SUMIF(SIIF_Junio!$P:$P,$B6,SIIF_Junio!$Y:$Y)</f>
        <v>63112176460.720001</v>
      </c>
      <c r="F6" s="4">
        <f t="shared" si="0"/>
        <v>0.56512579269143581</v>
      </c>
      <c r="G6" s="11">
        <f t="shared" si="1"/>
        <v>0.31473299133288346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SUMIF(SIIF_Junio!$P:$P,$B7,SIIF_Junio!$T:$T)</f>
        <v>856362867348</v>
      </c>
      <c r="D7" s="10">
        <f>SUMIF(SIIF_Junio!$P:$P,$B7,SIIF_Junio!$X:$X)</f>
        <v>531241441587.98999</v>
      </c>
      <c r="E7" s="10">
        <f>SUMIF(SIIF_Junio!$P:$P,$B7,SIIF_Junio!$Y:$Y)</f>
        <v>310489529408.70001</v>
      </c>
      <c r="F7" s="4">
        <f t="shared" si="0"/>
        <v>0.62034618949925757</v>
      </c>
      <c r="G7" s="11">
        <f t="shared" si="1"/>
        <v>0.36256771661553894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SUMIF(SIIF_Junio!$P:$P,$B8,SIIF_Junio!$T:$T)</f>
        <v>13050000000</v>
      </c>
      <c r="D8" s="10">
        <f>SUMIF(SIIF_Junio!$P:$P,$B8,SIIF_Junio!$X:$X)</f>
        <v>7964044766.9200001</v>
      </c>
      <c r="E8" s="10">
        <f>SUMIF(SIIF_Junio!$P:$P,$B8,SIIF_Junio!$Y:$Y)</f>
        <v>2648974084.3899999</v>
      </c>
      <c r="F8" s="4">
        <f t="shared" si="0"/>
        <v>0.61027162964904214</v>
      </c>
      <c r="G8" s="11">
        <f t="shared" si="1"/>
        <v>0.20298651987662833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SUMIF(SIIF_Junio!$P:$P,$B9,SIIF_Junio!$T:$T)</f>
        <v>146972748000</v>
      </c>
      <c r="D9" s="10">
        <f>SUMIF(SIIF_Junio!$P:$P,$B9,SIIF_Junio!$X:$X)</f>
        <v>5641360243.3299999</v>
      </c>
      <c r="E9" s="10">
        <f>SUMIF(SIIF_Junio!$P:$P,$B9,SIIF_Junio!$Y:$Y)</f>
        <v>2028865903.4200001</v>
      </c>
      <c r="F9" s="4">
        <f t="shared" si="0"/>
        <v>3.8383716165734341E-2</v>
      </c>
      <c r="G9" s="11">
        <f t="shared" si="1"/>
        <v>1.3804368027601962E-2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SUMIF(SIIF_Junio!$P:$P,$B10,SIIF_Junio!$T:$T)</f>
        <v>130138816913</v>
      </c>
      <c r="D10" s="10">
        <f>SUMIF(SIIF_Junio!$P:$P,$B10,SIIF_Junio!$X:$X)</f>
        <v>23517509203</v>
      </c>
      <c r="E10" s="10">
        <f>SUMIF(SIIF_Junio!$P:$P,$B10,SIIF_Junio!$Y:$Y)</f>
        <v>9826270616.9799995</v>
      </c>
      <c r="F10" s="4">
        <f t="shared" si="0"/>
        <v>0.18071094974470109</v>
      </c>
      <c r="G10" s="11">
        <f t="shared" si="1"/>
        <v>7.5506069980250612E-2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SUMIF(SIIF_Junio!$P:$P,$B11,SIIF_Junio!$T:$T)</f>
        <v>154778655000</v>
      </c>
      <c r="D11" s="10">
        <f>SUMIF(SIIF_Junio!$P:$P,$B11,SIIF_Junio!$X:$X)</f>
        <v>97949358412.139999</v>
      </c>
      <c r="E11" s="10">
        <f>SUMIF(SIIF_Junio!$P:$P,$B11,SIIF_Junio!$Y:$Y)</f>
        <v>44189818388.099998</v>
      </c>
      <c r="F11" s="4">
        <f t="shared" si="0"/>
        <v>0.63283505346483337</v>
      </c>
      <c r="G11" s="11">
        <f t="shared" si="1"/>
        <v>0.28550331044096489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SUMIF(SIIF_Junio!$P:$P,$B12,SIIF_Junio!$T:$T)</f>
        <v>62950000000</v>
      </c>
      <c r="D12" s="10">
        <f>SUMIF(SIIF_Junio!$P:$P,$B12,SIIF_Junio!$X:$X)</f>
        <v>41205305010.309998</v>
      </c>
      <c r="E12" s="10">
        <f>SUMIF(SIIF_Junio!$P:$P,$B12,SIIF_Junio!$Y:$Y)</f>
        <v>9178248330.0499992</v>
      </c>
      <c r="F12" s="4">
        <f t="shared" si="0"/>
        <v>0.65457196203828427</v>
      </c>
      <c r="G12" s="11">
        <f t="shared" si="1"/>
        <v>0.14580219745909451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SUMIF(SIIF_Junio!$P:$P,$B13,SIIF_Junio!$T:$T)</f>
        <v>258250516453</v>
      </c>
      <c r="D13" s="10">
        <f>SUMIF(SIIF_Junio!$P:$P,$B13,SIIF_Junio!$X:$X)</f>
        <v>195240885639.57001</v>
      </c>
      <c r="E13" s="10">
        <f>SUMIF(SIIF_Junio!$P:$P,$B13,SIIF_Junio!$Y:$Y)</f>
        <v>81440882041.839996</v>
      </c>
      <c r="F13" s="4">
        <f t="shared" si="0"/>
        <v>0.756013534149515</v>
      </c>
      <c r="G13" s="11">
        <f t="shared" si="1"/>
        <v>0.31535612458944196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6707691173320</v>
      </c>
      <c r="D14" s="13">
        <f t="shared" ref="D14:E14" si="2">SUM(D4:D13)</f>
        <v>5667952784504.3701</v>
      </c>
      <c r="E14" s="13">
        <f t="shared" si="2"/>
        <v>2842311124343.1304</v>
      </c>
      <c r="F14" s="14">
        <f>+D14/C14</f>
        <v>0.84499310389374904</v>
      </c>
      <c r="G14" s="14">
        <f>+E14/C14</f>
        <v>0.42373911542744991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SIIF_Junio</vt:lpstr>
      <vt:lpstr>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2021-08-02T13:31:46Z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