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Avance_Inversion_Transparencia/"/>
    </mc:Choice>
  </mc:AlternateContent>
  <xr:revisionPtr revIDLastSave="0" documentId="10_ncr:100000_{F823D96D-AD88-44EC-83C9-23EB7B25B520}" xr6:coauthVersionLast="31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IIF_Abril" sheetId="1" r:id="rId1"/>
    <sheet name="Abril" sheetId="2" r:id="rId2"/>
  </sheets>
  <definedNames>
    <definedName name="_xlnm._FilterDatabase" localSheetId="0" hidden="1">SIIF_Abril!$A$4:$AA$44</definedName>
  </definedNames>
  <calcPr calcId="179017"/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<sst xmlns="http://schemas.openxmlformats.org/spreadsheetml/2006/main" count="580" uniqueCount="128">
  <si>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</si>
  <si>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</si>
  <si>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</si>
  <si>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</si>
  <si>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</si>
  <si>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</si>
  <si>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</si>
  <si>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</si>
  <si>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</si>
  <si>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</si>
  <si>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</si>
  <si>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</si>
  <si>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</si>
  <si>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</si>
  <si>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</si>
  <si>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</si>
  <si>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</si>
  <si>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</si>
  <si>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</si>
  <si>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</si>
  <si>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</si>
  <si>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</si>
  <si>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</si>
  <si>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</si>
  <si>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</si>
  <si>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</si>
  <si>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</si>
  <si>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</si>
  <si>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</si>
  <si>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</si>
  <si>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</si>
  <si>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</si>
  <si>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</si>
  <si>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</si>
  <si>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</si>
  <si>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</si>
  <si>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</si>
  <si>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</si>
  <si>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</si>
  <si>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</si>
  <si>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</si>
  <si>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</si>
  <si>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</si>
  <si>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</si>
  <si>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</si>
  <si>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</si>
  <si>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</si>
  <si>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</si>
  <si>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</si>
  <si>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</si>
  <si>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</si>
  <si>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</si>
  <si>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</si>
  <si>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</si>
  <si>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</si>
  <si>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</si>
  <si>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</si>
  <si>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</si>
  <si>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</si>
  <si>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</si>
  <si>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</si>
  <si>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</si>
  <si>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</si>
  <si>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</si>
  <si>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</si>
  <si>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</si>
  <si>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</si>
  <si>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</si>
  <si>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</si>
  <si>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</si>
  <si>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</si>
  <si>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</si>
  <si>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</si>
  <si>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</si>
  <si>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</si>
  <si>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</si>
  <si>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</si>
  <si>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</si>
  <si>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</si>
  <si>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</si>
  <si>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</si>
  <si>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</si>
  <si>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</si>
  <si>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</si>
  <si>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</si>
  <si>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</si>
  <si>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</si>
  <si>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</si>
  <si>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</si>
  <si>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</si>
  <si>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</si>
  <si>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</si>
  <si>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</si>
  <si>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</si>
  <si>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</si>
  <si>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</si>
  <si>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</si>
  <si>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</si>
  <si>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</si>
  <si>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</si>
  <si>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</si>
  <si>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</si>
  <si>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</si>
  <si>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</si>
  <si>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</si>
  <si>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</si>
  <si>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</si>
  <si>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</si>
  <si>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</si>
  <si>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</si>
  <si>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</si>
  <si>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</si>
  <si>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</si>
  <si>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</si>
  <si>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</si>
  <si>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</si>
  <si>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</si>
  <si>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</si>
  <si>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</si>
  <si>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</si>
  <si>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</si>
  <si>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</si>
  <si>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</si>
  <si>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</si>
  <si>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</si>
  <si>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República de Colombia
Departamento para la Prosperidad Social
Instituto Colombiano de Bienestar Familiar
Cecilia De la Fuente de Lleras
Dirección de Planeación y Control de Gestión
EJECUCIÓN PRESUPUESTAL PROYECTOS DE INVERSIÓN ENERO A ABRIL 2021</t>
  </si>
  <si>
    <t>Fuente de información: Reporte Ejecución Presupuestal SIIF Nación- Fecha Reporte: MAYO 01 de 2021</t>
  </si>
  <si>
    <t>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</si>
</sst>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4" borderId="1" xfId="5" applyNumberFormat="1" applyBorder="1" applyAlignment="1">
      <alignment horizontal="center" vertical="center" readingOrder="1"/>
    </xf>
    <xf numFmtId="41" fontId="11" fillId="4" borderId="1" xfId="4" applyFont="1" applyFill="1" applyBorder="1" applyAlignment="1">
      <alignment horizontal="center" vertical="center" readingOrder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workbookViewId="0">
      <selection sqref="A1:XFD1048576"/>
    </sheetView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127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30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31" t="s">
        <v>28</v>
      </c>
      <c r="Y4" s="31" t="s">
        <v>29</v>
      </c>
      <c r="Z4" s="31" t="s">
        <v>30</v>
      </c>
      <c r="AA4" s="31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358786000000</v>
      </c>
      <c r="R5" s="20">
        <v>0</v>
      </c>
      <c r="S5" s="20">
        <v>0</v>
      </c>
      <c r="T5" s="20">
        <v>358786000000</v>
      </c>
      <c r="U5" s="20">
        <v>0</v>
      </c>
      <c r="V5" s="20">
        <v>358466000000</v>
      </c>
      <c r="W5" s="20">
        <v>320000000</v>
      </c>
      <c r="X5" s="20">
        <v>103684689297</v>
      </c>
      <c r="Y5" s="20">
        <v>103650770567</v>
      </c>
      <c r="Z5" s="20">
        <v>103650770567</v>
      </c>
      <c r="AA5" s="20">
        <v>103650770567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131892000000</v>
      </c>
      <c r="R6" s="20">
        <v>0</v>
      </c>
      <c r="S6" s="20">
        <v>0</v>
      </c>
      <c r="T6" s="20">
        <v>131892000000</v>
      </c>
      <c r="U6" s="20">
        <v>0</v>
      </c>
      <c r="V6" s="20">
        <v>131892000000</v>
      </c>
      <c r="W6" s="20">
        <v>0</v>
      </c>
      <c r="X6" s="20">
        <v>32163760965</v>
      </c>
      <c r="Y6" s="20">
        <v>30032194552</v>
      </c>
      <c r="Z6" s="20">
        <v>30032194552</v>
      </c>
      <c r="AA6" s="20">
        <v>30032194552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29199000000</v>
      </c>
      <c r="R7" s="20">
        <v>0</v>
      </c>
      <c r="S7" s="20">
        <v>0</v>
      </c>
      <c r="T7" s="20">
        <v>29199000000</v>
      </c>
      <c r="U7" s="20">
        <v>0</v>
      </c>
      <c r="V7" s="20">
        <v>29199000000</v>
      </c>
      <c r="W7" s="20">
        <v>0</v>
      </c>
      <c r="X7" s="20">
        <v>4940206845</v>
      </c>
      <c r="Y7" s="20">
        <v>4940206845</v>
      </c>
      <c r="Z7" s="20">
        <v>4940206845</v>
      </c>
      <c r="AA7" s="20">
        <v>4940206845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13163000000</v>
      </c>
      <c r="R8" s="20">
        <v>0</v>
      </c>
      <c r="S8" s="20">
        <v>0</v>
      </c>
      <c r="T8" s="20">
        <v>13163000000</v>
      </c>
      <c r="U8" s="20">
        <v>13163000000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40518000000</v>
      </c>
      <c r="R9" s="20">
        <v>0</v>
      </c>
      <c r="S9" s="20">
        <v>0</v>
      </c>
      <c r="T9" s="20">
        <v>40518000000</v>
      </c>
      <c r="U9" s="20">
        <v>0</v>
      </c>
      <c r="V9" s="20">
        <v>32137237718.939999</v>
      </c>
      <c r="W9" s="20">
        <v>8380762281.0600004</v>
      </c>
      <c r="X9" s="20">
        <v>20740326246.610001</v>
      </c>
      <c r="Y9" s="20">
        <v>7519970308.5299997</v>
      </c>
      <c r="Z9" s="20">
        <v>7519970308.5299997</v>
      </c>
      <c r="AA9" s="20">
        <v>7519970308.5299997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123</v>
      </c>
      <c r="Q10" s="20">
        <v>1442000000</v>
      </c>
      <c r="R10" s="20">
        <v>0</v>
      </c>
      <c r="S10" s="20">
        <v>0</v>
      </c>
      <c r="T10" s="20">
        <v>1442000000</v>
      </c>
      <c r="U10" s="20">
        <v>0</v>
      </c>
      <c r="V10" s="20">
        <v>458118088</v>
      </c>
      <c r="W10" s="20">
        <v>983881912</v>
      </c>
      <c r="X10" s="20">
        <v>23497615</v>
      </c>
      <c r="Y10" s="20">
        <v>20706009</v>
      </c>
      <c r="Z10" s="20">
        <v>20706009</v>
      </c>
      <c r="AA10" s="20">
        <v>20706009</v>
      </c>
    </row>
    <row r="11" spans="1:27" x14ac:dyDescent="0.25">
      <c r="A11" s="25" t="s">
        <v>32</v>
      </c>
      <c r="B11" s="26" t="s">
        <v>33</v>
      </c>
      <c r="C11" s="27" t="s">
        <v>53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54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55</v>
      </c>
      <c r="Q11" s="20">
        <v>74201000000</v>
      </c>
      <c r="R11" s="20">
        <v>0</v>
      </c>
      <c r="S11" s="20">
        <v>0</v>
      </c>
      <c r="T11" s="20">
        <v>74201000000</v>
      </c>
      <c r="U11" s="20">
        <v>74201000000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56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57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58</v>
      </c>
      <c r="Q12" s="20">
        <v>74000000</v>
      </c>
      <c r="R12" s="20">
        <v>0</v>
      </c>
      <c r="S12" s="20">
        <v>0</v>
      </c>
      <c r="T12" s="20">
        <v>74000000</v>
      </c>
      <c r="U12" s="20">
        <v>0</v>
      </c>
      <c r="V12" s="20">
        <v>74000000</v>
      </c>
      <c r="W12" s="20">
        <v>0</v>
      </c>
      <c r="X12" s="20">
        <v>20976613</v>
      </c>
      <c r="Y12" s="20">
        <v>20976613</v>
      </c>
      <c r="Z12" s="20">
        <v>20976613</v>
      </c>
      <c r="AA12" s="20">
        <v>20976613</v>
      </c>
    </row>
    <row r="13" spans="1:27" x14ac:dyDescent="0.25">
      <c r="A13" s="25" t="s">
        <v>32</v>
      </c>
      <c r="B13" s="26" t="s">
        <v>33</v>
      </c>
      <c r="C13" s="27" t="s">
        <v>59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60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61</v>
      </c>
      <c r="Q13" s="20">
        <v>4069000000</v>
      </c>
      <c r="R13" s="20">
        <v>0</v>
      </c>
      <c r="S13" s="20">
        <v>0</v>
      </c>
      <c r="T13" s="20">
        <v>4069000000</v>
      </c>
      <c r="U13" s="20">
        <v>0</v>
      </c>
      <c r="V13" s="20">
        <v>4069000000</v>
      </c>
      <c r="W13" s="20">
        <v>0</v>
      </c>
      <c r="X13" s="20">
        <v>1073267706</v>
      </c>
      <c r="Y13" s="20">
        <v>1073267706</v>
      </c>
      <c r="Z13" s="20">
        <v>1073267706</v>
      </c>
      <c r="AA13" s="20">
        <v>1073267706</v>
      </c>
    </row>
    <row r="14" spans="1:27" x14ac:dyDescent="0.25">
      <c r="A14" s="25" t="s">
        <v>32</v>
      </c>
      <c r="B14" s="26" t="s">
        <v>33</v>
      </c>
      <c r="C14" s="27" t="s">
        <v>62</v>
      </c>
      <c r="D14" s="25" t="s">
        <v>35</v>
      </c>
      <c r="E14" s="25" t="s">
        <v>44</v>
      </c>
      <c r="F14" s="25" t="s">
        <v>63</v>
      </c>
      <c r="G14" s="25" t="s">
        <v>36</v>
      </c>
      <c r="H14" s="25" t="s">
        <v>57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64</v>
      </c>
      <c r="Q14" s="20">
        <v>11000000000</v>
      </c>
      <c r="R14" s="20">
        <v>0</v>
      </c>
      <c r="S14" s="20">
        <v>0</v>
      </c>
      <c r="T14" s="20">
        <v>11000000000</v>
      </c>
      <c r="U14" s="20">
        <v>0</v>
      </c>
      <c r="V14" s="20">
        <v>11000000000</v>
      </c>
      <c r="W14" s="20">
        <v>0</v>
      </c>
      <c r="X14" s="20">
        <v>878524279</v>
      </c>
      <c r="Y14" s="20">
        <v>829123027</v>
      </c>
      <c r="Z14" s="20">
        <v>829123027</v>
      </c>
      <c r="AA14" s="20">
        <v>829123027</v>
      </c>
    </row>
    <row r="15" spans="1:27" x14ac:dyDescent="0.25">
      <c r="A15" s="25" t="s">
        <v>32</v>
      </c>
      <c r="B15" s="26" t="s">
        <v>33</v>
      </c>
      <c r="C15" s="27" t="s">
        <v>65</v>
      </c>
      <c r="D15" s="25" t="s">
        <v>35</v>
      </c>
      <c r="E15" s="25" t="s">
        <v>44</v>
      </c>
      <c r="F15" s="25" t="s">
        <v>63</v>
      </c>
      <c r="G15" s="25" t="s">
        <v>36</v>
      </c>
      <c r="H15" s="25" t="s">
        <v>66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67</v>
      </c>
      <c r="Q15" s="20">
        <v>1791000000</v>
      </c>
      <c r="R15" s="20">
        <v>0</v>
      </c>
      <c r="S15" s="20">
        <v>0</v>
      </c>
      <c r="T15" s="20">
        <v>1791000000</v>
      </c>
      <c r="U15" s="20">
        <v>0</v>
      </c>
      <c r="V15" s="20">
        <v>119780300</v>
      </c>
      <c r="W15" s="20">
        <v>1671219700</v>
      </c>
      <c r="X15" s="20">
        <v>119780300</v>
      </c>
      <c r="Y15" s="20">
        <v>119780300</v>
      </c>
      <c r="Z15" s="20">
        <v>119780300</v>
      </c>
      <c r="AA15" s="20">
        <v>119780300</v>
      </c>
    </row>
    <row r="16" spans="1:27" x14ac:dyDescent="0.25">
      <c r="A16" s="25" t="s">
        <v>32</v>
      </c>
      <c r="B16" s="26" t="s">
        <v>33</v>
      </c>
      <c r="C16" s="27" t="s">
        <v>68</v>
      </c>
      <c r="D16" s="25" t="s">
        <v>35</v>
      </c>
      <c r="E16" s="25" t="s">
        <v>44</v>
      </c>
      <c r="F16" s="25" t="s">
        <v>63</v>
      </c>
      <c r="G16" s="25" t="s">
        <v>36</v>
      </c>
      <c r="H16" s="25" t="s">
        <v>69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70</v>
      </c>
      <c r="Q16" s="20">
        <v>171000000</v>
      </c>
      <c r="R16" s="20">
        <v>0</v>
      </c>
      <c r="S16" s="20">
        <v>0</v>
      </c>
      <c r="T16" s="20">
        <v>171000000</v>
      </c>
      <c r="U16" s="20">
        <v>0</v>
      </c>
      <c r="V16" s="20">
        <v>0</v>
      </c>
      <c r="W16" s="20">
        <v>171000000</v>
      </c>
      <c r="X16" s="20">
        <v>0</v>
      </c>
      <c r="Y16" s="20">
        <v>0</v>
      </c>
      <c r="Z16" s="20">
        <v>0</v>
      </c>
      <c r="AA16" s="20">
        <v>0</v>
      </c>
    </row>
    <row r="17" spans="1:27" x14ac:dyDescent="0.25">
      <c r="A17" s="25" t="s">
        <v>32</v>
      </c>
      <c r="B17" s="26" t="s">
        <v>33</v>
      </c>
      <c r="C17" s="27" t="s">
        <v>71</v>
      </c>
      <c r="D17" s="25" t="s">
        <v>35</v>
      </c>
      <c r="E17" s="25" t="s">
        <v>72</v>
      </c>
      <c r="F17" s="25" t="s">
        <v>36</v>
      </c>
      <c r="G17" s="25" t="s">
        <v>47</v>
      </c>
      <c r="H17" s="25" t="s">
        <v>73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74</v>
      </c>
      <c r="Q17" s="20">
        <v>73000000</v>
      </c>
      <c r="R17" s="20">
        <v>0</v>
      </c>
      <c r="S17" s="20">
        <v>0</v>
      </c>
      <c r="T17" s="20">
        <v>73000000</v>
      </c>
      <c r="U17" s="20">
        <v>0</v>
      </c>
      <c r="V17" s="20">
        <v>0</v>
      </c>
      <c r="W17" s="20">
        <v>73000000</v>
      </c>
      <c r="X17" s="20">
        <v>0</v>
      </c>
      <c r="Y17" s="20">
        <v>0</v>
      </c>
      <c r="Z17" s="20">
        <v>0</v>
      </c>
      <c r="AA17" s="20">
        <v>0</v>
      </c>
    </row>
    <row r="18" spans="1:27" x14ac:dyDescent="0.25">
      <c r="A18" s="25" t="s">
        <v>32</v>
      </c>
      <c r="B18" s="26" t="s">
        <v>33</v>
      </c>
      <c r="C18" s="27" t="s">
        <v>75</v>
      </c>
      <c r="D18" s="25" t="s">
        <v>35</v>
      </c>
      <c r="E18" s="25" t="s">
        <v>76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77</v>
      </c>
      <c r="Q18" s="20">
        <v>4067000000</v>
      </c>
      <c r="R18" s="20">
        <v>0</v>
      </c>
      <c r="S18" s="20">
        <v>0</v>
      </c>
      <c r="T18" s="20">
        <v>4067000000</v>
      </c>
      <c r="U18" s="20">
        <v>0</v>
      </c>
      <c r="V18" s="20">
        <v>3763063104.5999999</v>
      </c>
      <c r="W18" s="20">
        <v>303936895.39999998</v>
      </c>
      <c r="X18" s="20">
        <v>2602203665.6300001</v>
      </c>
      <c r="Y18" s="20">
        <v>2593222293.77</v>
      </c>
      <c r="Z18" s="20">
        <v>2593222293.77</v>
      </c>
      <c r="AA18" s="20">
        <v>2593222293.77</v>
      </c>
    </row>
    <row r="19" spans="1:27" x14ac:dyDescent="0.25">
      <c r="A19" s="25" t="s">
        <v>32</v>
      </c>
      <c r="B19" s="26" t="s">
        <v>33</v>
      </c>
      <c r="C19" s="27" t="s">
        <v>78</v>
      </c>
      <c r="D19" s="25" t="s">
        <v>35</v>
      </c>
      <c r="E19" s="25" t="s">
        <v>76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79</v>
      </c>
      <c r="Q19" s="20">
        <v>12571000000</v>
      </c>
      <c r="R19" s="20">
        <v>0</v>
      </c>
      <c r="S19" s="20">
        <v>0</v>
      </c>
      <c r="T19" s="20">
        <v>12571000000</v>
      </c>
      <c r="U19" s="20">
        <v>0</v>
      </c>
      <c r="V19" s="20">
        <v>0</v>
      </c>
      <c r="W19" s="20">
        <v>12571000000</v>
      </c>
      <c r="X19" s="20">
        <v>0</v>
      </c>
      <c r="Y19" s="20">
        <v>0</v>
      </c>
      <c r="Z19" s="20">
        <v>0</v>
      </c>
      <c r="AA19" s="20">
        <v>0</v>
      </c>
    </row>
    <row r="20" spans="1:27" x14ac:dyDescent="0.25">
      <c r="A20" s="25" t="s">
        <v>32</v>
      </c>
      <c r="B20" s="26" t="s">
        <v>33</v>
      </c>
      <c r="C20" s="27" t="s">
        <v>80</v>
      </c>
      <c r="D20" s="25" t="s">
        <v>35</v>
      </c>
      <c r="E20" s="25" t="s">
        <v>76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124</v>
      </c>
      <c r="Q20" s="20">
        <v>394000000</v>
      </c>
      <c r="R20" s="20">
        <v>0</v>
      </c>
      <c r="S20" s="20">
        <v>0</v>
      </c>
      <c r="T20" s="20">
        <v>394000000</v>
      </c>
      <c r="U20" s="20">
        <v>0</v>
      </c>
      <c r="V20" s="20">
        <v>29888988</v>
      </c>
      <c r="W20" s="20">
        <v>364111012</v>
      </c>
      <c r="X20" s="20">
        <v>29535180</v>
      </c>
      <c r="Y20" s="20">
        <v>29533764</v>
      </c>
      <c r="Z20" s="20">
        <v>29533764</v>
      </c>
      <c r="AA20" s="20">
        <v>29533764</v>
      </c>
    </row>
    <row r="21" spans="1:27" x14ac:dyDescent="0.25">
      <c r="A21" s="25" t="s">
        <v>32</v>
      </c>
      <c r="B21" s="26" t="s">
        <v>33</v>
      </c>
      <c r="C21" s="27" t="s">
        <v>81</v>
      </c>
      <c r="D21" s="25" t="s">
        <v>82</v>
      </c>
      <c r="E21" s="25" t="s">
        <v>83</v>
      </c>
      <c r="F21" s="25" t="s">
        <v>84</v>
      </c>
      <c r="G21" s="25" t="s">
        <v>85</v>
      </c>
      <c r="H21" s="25"/>
      <c r="I21" s="25"/>
      <c r="J21" s="25"/>
      <c r="K21" s="25"/>
      <c r="L21" s="25"/>
      <c r="M21" s="25" t="s">
        <v>37</v>
      </c>
      <c r="N21" s="25">
        <v>27</v>
      </c>
      <c r="O21" s="25" t="s">
        <v>38</v>
      </c>
      <c r="P21" s="26" t="s">
        <v>86</v>
      </c>
      <c r="Q21" s="20">
        <v>241567000000</v>
      </c>
      <c r="R21" s="20">
        <v>0</v>
      </c>
      <c r="S21" s="20">
        <v>0</v>
      </c>
      <c r="T21" s="20">
        <v>241567000000</v>
      </c>
      <c r="U21" s="20">
        <v>0</v>
      </c>
      <c r="V21" s="20">
        <v>222830218069</v>
      </c>
      <c r="W21" s="20">
        <v>18736781931</v>
      </c>
      <c r="X21" s="20">
        <v>222066466994</v>
      </c>
      <c r="Y21" s="20">
        <v>46803651022.279999</v>
      </c>
      <c r="Z21" s="20">
        <v>46803651022.279999</v>
      </c>
      <c r="AA21" s="20">
        <v>46803651022.279999</v>
      </c>
    </row>
    <row r="22" spans="1:27" x14ac:dyDescent="0.25">
      <c r="A22" s="25" t="s">
        <v>32</v>
      </c>
      <c r="B22" s="26" t="s">
        <v>33</v>
      </c>
      <c r="C22" s="27" t="s">
        <v>87</v>
      </c>
      <c r="D22" s="25" t="s">
        <v>82</v>
      </c>
      <c r="E22" s="25" t="s">
        <v>83</v>
      </c>
      <c r="F22" s="25" t="s">
        <v>84</v>
      </c>
      <c r="G22" s="25" t="s">
        <v>88</v>
      </c>
      <c r="H22" s="25"/>
      <c r="I22" s="25"/>
      <c r="J22" s="25"/>
      <c r="K22" s="25"/>
      <c r="L22" s="25"/>
      <c r="M22" s="25" t="s">
        <v>89</v>
      </c>
      <c r="N22" s="25">
        <v>16</v>
      </c>
      <c r="O22" s="25" t="s">
        <v>38</v>
      </c>
      <c r="P22" s="26" t="s">
        <v>91</v>
      </c>
      <c r="Q22" s="20">
        <v>99259000000</v>
      </c>
      <c r="R22" s="20">
        <v>0</v>
      </c>
      <c r="S22" s="20">
        <v>0</v>
      </c>
      <c r="T22" s="20">
        <v>99259000000</v>
      </c>
      <c r="U22" s="20">
        <v>0</v>
      </c>
      <c r="V22" s="20">
        <v>63754112481</v>
      </c>
      <c r="W22" s="20">
        <v>35504887519</v>
      </c>
      <c r="X22" s="20">
        <v>63633616098</v>
      </c>
      <c r="Y22" s="20">
        <v>33142687430.57</v>
      </c>
      <c r="Z22" s="20">
        <v>33142687430.57</v>
      </c>
      <c r="AA22" s="20">
        <v>33142687430.57</v>
      </c>
    </row>
    <row r="23" spans="1:27" x14ac:dyDescent="0.25">
      <c r="A23" s="25" t="s">
        <v>32</v>
      </c>
      <c r="B23" s="26" t="s">
        <v>33</v>
      </c>
      <c r="C23" s="27" t="s">
        <v>87</v>
      </c>
      <c r="D23" s="25" t="s">
        <v>82</v>
      </c>
      <c r="E23" s="25" t="s">
        <v>83</v>
      </c>
      <c r="F23" s="25" t="s">
        <v>84</v>
      </c>
      <c r="G23" s="25" t="s">
        <v>88</v>
      </c>
      <c r="H23" s="25"/>
      <c r="I23" s="25"/>
      <c r="J23" s="25"/>
      <c r="K23" s="25"/>
      <c r="L23" s="25"/>
      <c r="M23" s="25" t="s">
        <v>37</v>
      </c>
      <c r="N23" s="25">
        <v>27</v>
      </c>
      <c r="O23" s="25" t="s">
        <v>38</v>
      </c>
      <c r="P23" s="26" t="s">
        <v>91</v>
      </c>
      <c r="Q23" s="20">
        <v>101267091000</v>
      </c>
      <c r="R23" s="20">
        <v>0</v>
      </c>
      <c r="S23" s="20">
        <v>0</v>
      </c>
      <c r="T23" s="20">
        <v>101267091000</v>
      </c>
      <c r="U23" s="20">
        <v>0</v>
      </c>
      <c r="V23" s="20">
        <v>29084564736.5</v>
      </c>
      <c r="W23" s="20">
        <v>72182526263.5</v>
      </c>
      <c r="X23" s="20">
        <v>17898676462</v>
      </c>
      <c r="Y23" s="20">
        <v>3588503817.2399998</v>
      </c>
      <c r="Z23" s="20">
        <v>3588503817.2399998</v>
      </c>
      <c r="AA23" s="20">
        <v>3588503817.2399998</v>
      </c>
    </row>
    <row r="24" spans="1:27" x14ac:dyDescent="0.25">
      <c r="A24" s="25" t="s">
        <v>32</v>
      </c>
      <c r="B24" s="26" t="s">
        <v>33</v>
      </c>
      <c r="C24" s="27" t="s">
        <v>92</v>
      </c>
      <c r="D24" s="25" t="s">
        <v>82</v>
      </c>
      <c r="E24" s="25" t="s">
        <v>83</v>
      </c>
      <c r="F24" s="25" t="s">
        <v>84</v>
      </c>
      <c r="G24" s="25" t="s">
        <v>93</v>
      </c>
      <c r="H24" s="25"/>
      <c r="I24" s="25"/>
      <c r="J24" s="25"/>
      <c r="K24" s="25"/>
      <c r="L24" s="25"/>
      <c r="M24" s="25" t="s">
        <v>89</v>
      </c>
      <c r="N24" s="25">
        <v>11</v>
      </c>
      <c r="O24" s="25" t="s">
        <v>38</v>
      </c>
      <c r="P24" s="26" t="s">
        <v>94</v>
      </c>
      <c r="Q24" s="20">
        <v>325485000000</v>
      </c>
      <c r="R24" s="20">
        <v>0</v>
      </c>
      <c r="S24" s="20">
        <v>0</v>
      </c>
      <c r="T24" s="20">
        <v>325485000000</v>
      </c>
      <c r="U24" s="20">
        <v>0</v>
      </c>
      <c r="V24" s="20">
        <v>0</v>
      </c>
      <c r="W24" s="20">
        <v>325485000000</v>
      </c>
      <c r="X24" s="20">
        <v>0</v>
      </c>
      <c r="Y24" s="20">
        <v>0</v>
      </c>
      <c r="Z24" s="20">
        <v>0</v>
      </c>
      <c r="AA24" s="20">
        <v>0</v>
      </c>
    </row>
    <row r="25" spans="1:27" x14ac:dyDescent="0.25">
      <c r="A25" s="25" t="s">
        <v>32</v>
      </c>
      <c r="B25" s="26" t="s">
        <v>33</v>
      </c>
      <c r="C25" s="27" t="s">
        <v>92</v>
      </c>
      <c r="D25" s="25" t="s">
        <v>82</v>
      </c>
      <c r="E25" s="25" t="s">
        <v>83</v>
      </c>
      <c r="F25" s="25" t="s">
        <v>84</v>
      </c>
      <c r="G25" s="25" t="s">
        <v>93</v>
      </c>
      <c r="H25" s="25"/>
      <c r="I25" s="25"/>
      <c r="J25" s="25"/>
      <c r="K25" s="25"/>
      <c r="L25" s="25"/>
      <c r="M25" s="25" t="s">
        <v>37</v>
      </c>
      <c r="N25" s="25">
        <v>26</v>
      </c>
      <c r="O25" s="25" t="s">
        <v>38</v>
      </c>
      <c r="P25" s="26" t="s">
        <v>94</v>
      </c>
      <c r="Q25" s="20">
        <v>14275840634</v>
      </c>
      <c r="R25" s="20">
        <v>0</v>
      </c>
      <c r="S25" s="20">
        <v>0</v>
      </c>
      <c r="T25" s="20">
        <v>14275840634</v>
      </c>
      <c r="U25" s="20">
        <v>0</v>
      </c>
      <c r="V25" s="20">
        <v>0</v>
      </c>
      <c r="W25" s="20">
        <v>14275840634</v>
      </c>
      <c r="X25" s="20">
        <v>0</v>
      </c>
      <c r="Y25" s="20">
        <v>0</v>
      </c>
      <c r="Z25" s="20">
        <v>0</v>
      </c>
      <c r="AA25" s="20">
        <v>0</v>
      </c>
    </row>
    <row r="26" spans="1:27" x14ac:dyDescent="0.25">
      <c r="A26" s="25" t="s">
        <v>32</v>
      </c>
      <c r="B26" s="26" t="s">
        <v>33</v>
      </c>
      <c r="C26" s="27" t="s">
        <v>92</v>
      </c>
      <c r="D26" s="25" t="s">
        <v>82</v>
      </c>
      <c r="E26" s="25" t="s">
        <v>83</v>
      </c>
      <c r="F26" s="25" t="s">
        <v>84</v>
      </c>
      <c r="G26" s="25" t="s">
        <v>93</v>
      </c>
      <c r="H26" s="25"/>
      <c r="I26" s="25"/>
      <c r="J26" s="25"/>
      <c r="K26" s="25"/>
      <c r="L26" s="25"/>
      <c r="M26" s="25" t="s">
        <v>37</v>
      </c>
      <c r="N26" s="25">
        <v>27</v>
      </c>
      <c r="O26" s="25" t="s">
        <v>38</v>
      </c>
      <c r="P26" s="26" t="s">
        <v>94</v>
      </c>
      <c r="Q26" s="20">
        <v>516602026714</v>
      </c>
      <c r="R26" s="20">
        <v>0</v>
      </c>
      <c r="S26" s="20">
        <v>0</v>
      </c>
      <c r="T26" s="20">
        <v>516602026714</v>
      </c>
      <c r="U26" s="20">
        <v>0</v>
      </c>
      <c r="V26" s="20">
        <v>429002047069.70001</v>
      </c>
      <c r="W26" s="20">
        <v>87599979644.300003</v>
      </c>
      <c r="X26" s="20">
        <v>402609906298.34003</v>
      </c>
      <c r="Y26" s="20">
        <v>191011486514.70999</v>
      </c>
      <c r="Z26" s="20">
        <v>191011486514.70999</v>
      </c>
      <c r="AA26" s="20">
        <v>191011486514.70999</v>
      </c>
    </row>
    <row r="27" spans="1:27" x14ac:dyDescent="0.25">
      <c r="A27" s="25" t="s">
        <v>32</v>
      </c>
      <c r="B27" s="26" t="s">
        <v>33</v>
      </c>
      <c r="C27" s="27" t="s">
        <v>95</v>
      </c>
      <c r="D27" s="25" t="s">
        <v>82</v>
      </c>
      <c r="E27" s="25" t="s">
        <v>83</v>
      </c>
      <c r="F27" s="25" t="s">
        <v>84</v>
      </c>
      <c r="G27" s="25" t="s">
        <v>96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97</v>
      </c>
      <c r="Q27" s="20">
        <v>13050000000</v>
      </c>
      <c r="R27" s="20">
        <v>0</v>
      </c>
      <c r="S27" s="20">
        <v>0</v>
      </c>
      <c r="T27" s="20">
        <v>13050000000</v>
      </c>
      <c r="U27" s="20">
        <v>0</v>
      </c>
      <c r="V27" s="20">
        <v>9601493745</v>
      </c>
      <c r="W27" s="20">
        <v>3448506255</v>
      </c>
      <c r="X27" s="20">
        <v>7374232738</v>
      </c>
      <c r="Y27" s="20">
        <v>1098747755.3900001</v>
      </c>
      <c r="Z27" s="20">
        <v>1098747755.3900001</v>
      </c>
      <c r="AA27" s="20">
        <v>1098747755.3900001</v>
      </c>
    </row>
    <row r="28" spans="1:27" x14ac:dyDescent="0.25">
      <c r="A28" s="25" t="s">
        <v>32</v>
      </c>
      <c r="B28" s="26" t="s">
        <v>33</v>
      </c>
      <c r="C28" s="27" t="s">
        <v>98</v>
      </c>
      <c r="D28" s="25" t="s">
        <v>82</v>
      </c>
      <c r="E28" s="25" t="s">
        <v>83</v>
      </c>
      <c r="F28" s="25" t="s">
        <v>84</v>
      </c>
      <c r="G28" s="25" t="s">
        <v>90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99</v>
      </c>
      <c r="Q28" s="20">
        <v>146972748000</v>
      </c>
      <c r="R28" s="20">
        <v>0</v>
      </c>
      <c r="S28" s="20">
        <v>0</v>
      </c>
      <c r="T28" s="20">
        <v>146972748000</v>
      </c>
      <c r="U28" s="20">
        <v>0</v>
      </c>
      <c r="V28" s="20">
        <v>127164317623</v>
      </c>
      <c r="W28" s="20">
        <v>19808430377</v>
      </c>
      <c r="X28" s="20">
        <v>5561438178.3299999</v>
      </c>
      <c r="Y28" s="20">
        <v>1037717292.72</v>
      </c>
      <c r="Z28" s="20">
        <v>1037717292.72</v>
      </c>
      <c r="AA28" s="20">
        <v>1037717292.72</v>
      </c>
    </row>
    <row r="29" spans="1:27" x14ac:dyDescent="0.25">
      <c r="A29" s="25" t="s">
        <v>32</v>
      </c>
      <c r="B29" s="26" t="s">
        <v>33</v>
      </c>
      <c r="C29" s="27" t="s">
        <v>100</v>
      </c>
      <c r="D29" s="25" t="s">
        <v>82</v>
      </c>
      <c r="E29" s="25" t="s">
        <v>83</v>
      </c>
      <c r="F29" s="25" t="s">
        <v>84</v>
      </c>
      <c r="G29" s="25" t="s">
        <v>101</v>
      </c>
      <c r="H29" s="25"/>
      <c r="I29" s="25"/>
      <c r="J29" s="25"/>
      <c r="K29" s="25"/>
      <c r="L29" s="25"/>
      <c r="M29" s="25" t="s">
        <v>89</v>
      </c>
      <c r="N29" s="25">
        <v>10</v>
      </c>
      <c r="O29" s="25" t="s">
        <v>38</v>
      </c>
      <c r="P29" s="26" t="s">
        <v>102</v>
      </c>
      <c r="Q29" s="20">
        <v>3906532751946</v>
      </c>
      <c r="R29" s="20">
        <v>0</v>
      </c>
      <c r="S29" s="20">
        <v>0</v>
      </c>
      <c r="T29" s="20">
        <v>3906532751946</v>
      </c>
      <c r="U29" s="20">
        <v>0</v>
      </c>
      <c r="V29" s="20">
        <v>3755832507631</v>
      </c>
      <c r="W29" s="20">
        <v>150700244315</v>
      </c>
      <c r="X29" s="20">
        <v>3732357761309.5898</v>
      </c>
      <c r="Y29" s="20">
        <v>1253954503534.1799</v>
      </c>
      <c r="Z29" s="20">
        <v>1253954503534.1799</v>
      </c>
      <c r="AA29" s="20">
        <v>1253954503534.1799</v>
      </c>
    </row>
    <row r="30" spans="1:27" x14ac:dyDescent="0.25">
      <c r="A30" s="25" t="s">
        <v>32</v>
      </c>
      <c r="B30" s="26" t="s">
        <v>33</v>
      </c>
      <c r="C30" s="27" t="s">
        <v>100</v>
      </c>
      <c r="D30" s="25" t="s">
        <v>82</v>
      </c>
      <c r="E30" s="25" t="s">
        <v>83</v>
      </c>
      <c r="F30" s="25" t="s">
        <v>84</v>
      </c>
      <c r="G30" s="25" t="s">
        <v>101</v>
      </c>
      <c r="H30" s="25"/>
      <c r="I30" s="25"/>
      <c r="J30" s="25"/>
      <c r="K30" s="25"/>
      <c r="L30" s="25"/>
      <c r="M30" s="25" t="s">
        <v>89</v>
      </c>
      <c r="N30" s="25">
        <v>11</v>
      </c>
      <c r="O30" s="25" t="s">
        <v>38</v>
      </c>
      <c r="P30" s="26" t="s">
        <v>102</v>
      </c>
      <c r="Q30" s="20">
        <v>75986409114</v>
      </c>
      <c r="R30" s="20">
        <v>0</v>
      </c>
      <c r="S30" s="20">
        <v>0</v>
      </c>
      <c r="T30" s="20">
        <v>75986409114</v>
      </c>
      <c r="U30" s="20">
        <v>0</v>
      </c>
      <c r="V30" s="20">
        <v>74198165234</v>
      </c>
      <c r="W30" s="20">
        <v>1788243880</v>
      </c>
      <c r="X30" s="20">
        <v>72915702581</v>
      </c>
      <c r="Y30" s="20">
        <v>17362829498</v>
      </c>
      <c r="Z30" s="20">
        <v>17362829498</v>
      </c>
      <c r="AA30" s="20">
        <v>17362829498</v>
      </c>
    </row>
    <row r="31" spans="1:27" x14ac:dyDescent="0.25">
      <c r="A31" s="25" t="s">
        <v>32</v>
      </c>
      <c r="B31" s="26" t="s">
        <v>33</v>
      </c>
      <c r="C31" s="27" t="s">
        <v>100</v>
      </c>
      <c r="D31" s="25" t="s">
        <v>82</v>
      </c>
      <c r="E31" s="25" t="s">
        <v>83</v>
      </c>
      <c r="F31" s="25" t="s">
        <v>84</v>
      </c>
      <c r="G31" s="25" t="s">
        <v>101</v>
      </c>
      <c r="H31" s="25"/>
      <c r="I31" s="25"/>
      <c r="J31" s="25"/>
      <c r="K31" s="25"/>
      <c r="L31" s="25"/>
      <c r="M31" s="25" t="s">
        <v>89</v>
      </c>
      <c r="N31" s="25">
        <v>15</v>
      </c>
      <c r="O31" s="25" t="s">
        <v>38</v>
      </c>
      <c r="P31" s="26" t="s">
        <v>102</v>
      </c>
      <c r="Q31" s="20">
        <v>1579012260</v>
      </c>
      <c r="R31" s="20">
        <v>0</v>
      </c>
      <c r="S31" s="20">
        <v>0</v>
      </c>
      <c r="T31" s="20">
        <v>1579012260</v>
      </c>
      <c r="U31" s="20">
        <v>0</v>
      </c>
      <c r="V31" s="20">
        <v>184362000</v>
      </c>
      <c r="W31" s="20">
        <v>1394650260</v>
      </c>
      <c r="X31" s="20">
        <v>184362000</v>
      </c>
      <c r="Y31" s="20">
        <v>0</v>
      </c>
      <c r="Z31" s="20">
        <v>0</v>
      </c>
      <c r="AA31" s="20">
        <v>0</v>
      </c>
    </row>
    <row r="32" spans="1:27" x14ac:dyDescent="0.25">
      <c r="A32" s="25" t="s">
        <v>32</v>
      </c>
      <c r="B32" s="26" t="s">
        <v>33</v>
      </c>
      <c r="C32" s="27" t="s">
        <v>100</v>
      </c>
      <c r="D32" s="25" t="s">
        <v>82</v>
      </c>
      <c r="E32" s="25" t="s">
        <v>83</v>
      </c>
      <c r="F32" s="25" t="s">
        <v>84</v>
      </c>
      <c r="G32" s="25" t="s">
        <v>101</v>
      </c>
      <c r="H32" s="25"/>
      <c r="I32" s="25"/>
      <c r="J32" s="25"/>
      <c r="K32" s="25"/>
      <c r="L32" s="25"/>
      <c r="M32" s="25" t="s">
        <v>37</v>
      </c>
      <c r="N32" s="25">
        <v>20</v>
      </c>
      <c r="O32" s="25" t="s">
        <v>38</v>
      </c>
      <c r="P32" s="26" t="s">
        <v>102</v>
      </c>
      <c r="Q32" s="20">
        <v>19153000000</v>
      </c>
      <c r="R32" s="20">
        <v>0</v>
      </c>
      <c r="S32" s="20">
        <v>0</v>
      </c>
      <c r="T32" s="20">
        <v>19153000000</v>
      </c>
      <c r="U32" s="20">
        <v>0</v>
      </c>
      <c r="V32" s="20">
        <v>19153000000</v>
      </c>
      <c r="W32" s="20">
        <v>0</v>
      </c>
      <c r="X32" s="20">
        <v>13108887798</v>
      </c>
      <c r="Y32" s="20">
        <v>0</v>
      </c>
      <c r="Z32" s="20">
        <v>0</v>
      </c>
      <c r="AA32" s="20">
        <v>0</v>
      </c>
    </row>
    <row r="33" spans="1:27" x14ac:dyDescent="0.25">
      <c r="A33" s="25" t="s">
        <v>32</v>
      </c>
      <c r="B33" s="26" t="s">
        <v>33</v>
      </c>
      <c r="C33" s="27" t="s">
        <v>100</v>
      </c>
      <c r="D33" s="25" t="s">
        <v>82</v>
      </c>
      <c r="E33" s="25" t="s">
        <v>83</v>
      </c>
      <c r="F33" s="25" t="s">
        <v>84</v>
      </c>
      <c r="G33" s="25" t="s">
        <v>101</v>
      </c>
      <c r="H33" s="25"/>
      <c r="I33" s="25"/>
      <c r="J33" s="25"/>
      <c r="K33" s="25"/>
      <c r="L33" s="25"/>
      <c r="M33" s="25" t="s">
        <v>37</v>
      </c>
      <c r="N33" s="25">
        <v>21</v>
      </c>
      <c r="O33" s="25" t="s">
        <v>38</v>
      </c>
      <c r="P33" s="26" t="s">
        <v>102</v>
      </c>
      <c r="Q33" s="20">
        <v>236683400000</v>
      </c>
      <c r="R33" s="20">
        <v>0</v>
      </c>
      <c r="S33" s="20">
        <v>0</v>
      </c>
      <c r="T33" s="20">
        <v>236683400000</v>
      </c>
      <c r="U33" s="20">
        <v>0</v>
      </c>
      <c r="V33" s="20">
        <v>223689391163</v>
      </c>
      <c r="W33" s="20">
        <v>12994008837</v>
      </c>
      <c r="X33" s="20">
        <v>220174104829.48999</v>
      </c>
      <c r="Y33" s="20">
        <v>53501183162.150002</v>
      </c>
      <c r="Z33" s="20">
        <v>53501183162.150002</v>
      </c>
      <c r="AA33" s="20">
        <v>53501183162.150002</v>
      </c>
    </row>
    <row r="34" spans="1:27" x14ac:dyDescent="0.25">
      <c r="A34" s="25" t="s">
        <v>32</v>
      </c>
      <c r="B34" s="26" t="s">
        <v>33</v>
      </c>
      <c r="C34" s="27" t="s">
        <v>100</v>
      </c>
      <c r="D34" s="25" t="s">
        <v>82</v>
      </c>
      <c r="E34" s="25" t="s">
        <v>83</v>
      </c>
      <c r="F34" s="25" t="s">
        <v>84</v>
      </c>
      <c r="G34" s="25" t="s">
        <v>101</v>
      </c>
      <c r="H34" s="25"/>
      <c r="I34" s="25"/>
      <c r="J34" s="25"/>
      <c r="K34" s="25"/>
      <c r="L34" s="25"/>
      <c r="M34" s="25" t="s">
        <v>37</v>
      </c>
      <c r="N34" s="25">
        <v>27</v>
      </c>
      <c r="O34" s="25" t="s">
        <v>38</v>
      </c>
      <c r="P34" s="26" t="s">
        <v>102</v>
      </c>
      <c r="Q34" s="20">
        <v>403159905286</v>
      </c>
      <c r="R34" s="20">
        <v>0</v>
      </c>
      <c r="S34" s="20">
        <v>0</v>
      </c>
      <c r="T34" s="20">
        <v>403159905286</v>
      </c>
      <c r="U34" s="20">
        <v>0</v>
      </c>
      <c r="V34" s="20">
        <v>377834099859</v>
      </c>
      <c r="W34" s="20">
        <v>25325805427</v>
      </c>
      <c r="X34" s="20">
        <v>377692951860</v>
      </c>
      <c r="Y34" s="20">
        <v>79159426634</v>
      </c>
      <c r="Z34" s="20">
        <v>79159426634</v>
      </c>
      <c r="AA34" s="20">
        <v>79159426634</v>
      </c>
    </row>
    <row r="35" spans="1:27" x14ac:dyDescent="0.25">
      <c r="A35" s="25" t="s">
        <v>32</v>
      </c>
      <c r="B35" s="26" t="s">
        <v>33</v>
      </c>
      <c r="C35" s="27" t="s">
        <v>120</v>
      </c>
      <c r="D35" s="25" t="s">
        <v>82</v>
      </c>
      <c r="E35" s="25" t="s">
        <v>83</v>
      </c>
      <c r="F35" s="25" t="s">
        <v>84</v>
      </c>
      <c r="G35" s="25" t="s">
        <v>121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21</v>
      </c>
      <c r="O35" s="25" t="s">
        <v>38</v>
      </c>
      <c r="P35" s="26" t="s">
        <v>122</v>
      </c>
      <c r="Q35" s="20">
        <v>27717600000</v>
      </c>
      <c r="R35" s="20">
        <v>0</v>
      </c>
      <c r="S35" s="20">
        <v>0</v>
      </c>
      <c r="T35" s="20">
        <v>27717600000</v>
      </c>
      <c r="U35" s="20">
        <v>0</v>
      </c>
      <c r="V35" s="20">
        <v>0</v>
      </c>
      <c r="W35" s="20">
        <v>27717600000</v>
      </c>
      <c r="X35" s="20">
        <v>0</v>
      </c>
      <c r="Y35" s="20">
        <v>0</v>
      </c>
      <c r="Z35" s="20">
        <v>0</v>
      </c>
      <c r="AA35" s="20">
        <v>0</v>
      </c>
    </row>
    <row r="36" spans="1:27" x14ac:dyDescent="0.25">
      <c r="A36" s="25" t="s">
        <v>32</v>
      </c>
      <c r="B36" s="26" t="s">
        <v>33</v>
      </c>
      <c r="C36" s="27" t="s">
        <v>120</v>
      </c>
      <c r="D36" s="25" t="s">
        <v>82</v>
      </c>
      <c r="E36" s="25" t="s">
        <v>83</v>
      </c>
      <c r="F36" s="25" t="s">
        <v>84</v>
      </c>
      <c r="G36" s="25" t="s">
        <v>121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26</v>
      </c>
      <c r="O36" s="25" t="s">
        <v>38</v>
      </c>
      <c r="P36" s="26" t="s">
        <v>122</v>
      </c>
      <c r="Q36" s="20">
        <v>6024196913</v>
      </c>
      <c r="R36" s="20">
        <v>0</v>
      </c>
      <c r="S36" s="20">
        <v>0</v>
      </c>
      <c r="T36" s="20">
        <v>6024196913</v>
      </c>
      <c r="U36" s="20">
        <v>0</v>
      </c>
      <c r="V36" s="20">
        <v>0</v>
      </c>
      <c r="W36" s="20">
        <v>6024196913</v>
      </c>
      <c r="X36" s="20">
        <v>0</v>
      </c>
      <c r="Y36" s="20">
        <v>0</v>
      </c>
      <c r="Z36" s="20">
        <v>0</v>
      </c>
      <c r="AA36" s="20">
        <v>0</v>
      </c>
    </row>
    <row r="37" spans="1:27" x14ac:dyDescent="0.25">
      <c r="A37" s="25" t="s">
        <v>32</v>
      </c>
      <c r="B37" s="26" t="s">
        <v>33</v>
      </c>
      <c r="C37" s="27" t="s">
        <v>120</v>
      </c>
      <c r="D37" s="25" t="s">
        <v>82</v>
      </c>
      <c r="E37" s="25" t="s">
        <v>83</v>
      </c>
      <c r="F37" s="25" t="s">
        <v>84</v>
      </c>
      <c r="G37" s="25" t="s">
        <v>121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37</v>
      </c>
      <c r="N37" s="25">
        <v>27</v>
      </c>
      <c r="O37" s="25" t="s">
        <v>38</v>
      </c>
      <c r="P37" s="26" t="s">
        <v>122</v>
      </c>
      <c r="Q37" s="20">
        <v>96397020000</v>
      </c>
      <c r="R37" s="20">
        <v>0</v>
      </c>
      <c r="S37" s="20">
        <v>0</v>
      </c>
      <c r="T37" s="20">
        <v>96397020000</v>
      </c>
      <c r="U37" s="20">
        <v>0</v>
      </c>
      <c r="V37" s="20">
        <v>24148887801</v>
      </c>
      <c r="W37" s="20">
        <v>72248132199</v>
      </c>
      <c r="X37" s="20">
        <v>22909914153</v>
      </c>
      <c r="Y37" s="20">
        <v>4164838738.5999999</v>
      </c>
      <c r="Z37" s="20">
        <v>4164838738.5999999</v>
      </c>
      <c r="AA37" s="20">
        <v>4164838738.5999999</v>
      </c>
    </row>
    <row r="38" spans="1:27" x14ac:dyDescent="0.25">
      <c r="A38" s="25" t="s">
        <v>32</v>
      </c>
      <c r="B38" s="26" t="s">
        <v>33</v>
      </c>
      <c r="C38" s="27" t="s">
        <v>118</v>
      </c>
      <c r="D38" s="25" t="s">
        <v>82</v>
      </c>
      <c r="E38" s="25" t="s">
        <v>83</v>
      </c>
      <c r="F38" s="25" t="s">
        <v>84</v>
      </c>
      <c r="G38" s="25" t="s">
        <v>117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89</v>
      </c>
      <c r="N38" s="25">
        <v>11</v>
      </c>
      <c r="O38" s="25" t="s">
        <v>38</v>
      </c>
      <c r="P38" s="26" t="s">
        <v>119</v>
      </c>
      <c r="Q38" s="20">
        <v>5000000000</v>
      </c>
      <c r="R38" s="20">
        <v>0</v>
      </c>
      <c r="S38" s="20">
        <v>0</v>
      </c>
      <c r="T38" s="20">
        <v>5000000000</v>
      </c>
      <c r="U38" s="20">
        <v>0</v>
      </c>
      <c r="V38" s="20">
        <v>0</v>
      </c>
      <c r="W38" s="20">
        <v>5000000000</v>
      </c>
      <c r="X38" s="20">
        <v>0</v>
      </c>
      <c r="Y38" s="20">
        <v>0</v>
      </c>
      <c r="Z38" s="20">
        <v>0</v>
      </c>
      <c r="AA38" s="20">
        <v>0</v>
      </c>
    </row>
    <row r="39" spans="1:27" x14ac:dyDescent="0.25">
      <c r="A39" s="25" t="s">
        <v>32</v>
      </c>
      <c r="B39" s="26" t="s">
        <v>33</v>
      </c>
      <c r="C39" s="27" t="s">
        <v>118</v>
      </c>
      <c r="D39" s="25" t="s">
        <v>82</v>
      </c>
      <c r="E39" s="25" t="s">
        <v>83</v>
      </c>
      <c r="F39" s="25" t="s">
        <v>84</v>
      </c>
      <c r="G39" s="25" t="s">
        <v>117</v>
      </c>
      <c r="H39" s="25" t="s">
        <v>1</v>
      </c>
      <c r="I39" s="25" t="s">
        <v>1</v>
      </c>
      <c r="J39" s="25" t="s">
        <v>1</v>
      </c>
      <c r="K39" s="25" t="s">
        <v>1</v>
      </c>
      <c r="L39" s="25" t="s">
        <v>1</v>
      </c>
      <c r="M39" s="25" t="s">
        <v>89</v>
      </c>
      <c r="N39" s="25">
        <v>13</v>
      </c>
      <c r="O39" s="25" t="s">
        <v>38</v>
      </c>
      <c r="P39" s="26" t="s">
        <v>119</v>
      </c>
      <c r="Q39" s="20">
        <v>50000000000</v>
      </c>
      <c r="R39" s="20">
        <v>0</v>
      </c>
      <c r="S39" s="20">
        <v>50000000000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</row>
    <row r="40" spans="1:27" x14ac:dyDescent="0.25">
      <c r="A40" s="25" t="s">
        <v>32</v>
      </c>
      <c r="B40" s="26" t="s">
        <v>33</v>
      </c>
      <c r="C40" s="27" t="s">
        <v>118</v>
      </c>
      <c r="D40" s="25" t="s">
        <v>82</v>
      </c>
      <c r="E40" s="25" t="s">
        <v>83</v>
      </c>
      <c r="F40" s="25" t="s">
        <v>84</v>
      </c>
      <c r="G40" s="25" t="s">
        <v>117</v>
      </c>
      <c r="H40" s="25" t="s">
        <v>1</v>
      </c>
      <c r="I40" s="25" t="s">
        <v>1</v>
      </c>
      <c r="J40" s="25" t="s">
        <v>1</v>
      </c>
      <c r="K40" s="25" t="s">
        <v>1</v>
      </c>
      <c r="L40" s="25" t="s">
        <v>1</v>
      </c>
      <c r="M40" s="25" t="s">
        <v>89</v>
      </c>
      <c r="N40" s="25">
        <v>14</v>
      </c>
      <c r="O40" s="25" t="s">
        <v>38</v>
      </c>
      <c r="P40" s="26" t="s">
        <v>119</v>
      </c>
      <c r="Q40" s="20">
        <v>0</v>
      </c>
      <c r="R40" s="20">
        <v>50000000000</v>
      </c>
      <c r="S40" s="20">
        <v>0</v>
      </c>
      <c r="T40" s="20">
        <v>50000000000</v>
      </c>
      <c r="U40" s="20">
        <v>0</v>
      </c>
      <c r="V40" s="20">
        <v>9832013100</v>
      </c>
      <c r="W40" s="20">
        <v>40167986900</v>
      </c>
      <c r="X40" s="20">
        <v>773242500</v>
      </c>
      <c r="Y40" s="20">
        <v>0</v>
      </c>
      <c r="Z40" s="20">
        <v>0</v>
      </c>
      <c r="AA40" s="20">
        <v>0</v>
      </c>
    </row>
    <row r="41" spans="1:27" x14ac:dyDescent="0.25">
      <c r="A41" s="25" t="s">
        <v>32</v>
      </c>
      <c r="B41" s="26" t="s">
        <v>33</v>
      </c>
      <c r="C41" s="27" t="s">
        <v>118</v>
      </c>
      <c r="D41" s="25" t="s">
        <v>82</v>
      </c>
      <c r="E41" s="25" t="s">
        <v>83</v>
      </c>
      <c r="F41" s="25" t="s">
        <v>84</v>
      </c>
      <c r="G41" s="25" t="s">
        <v>117</v>
      </c>
      <c r="H41" s="25" t="s">
        <v>1</v>
      </c>
      <c r="I41" s="25" t="s">
        <v>1</v>
      </c>
      <c r="J41" s="25" t="s">
        <v>1</v>
      </c>
      <c r="K41" s="25" t="s">
        <v>1</v>
      </c>
      <c r="L41" s="25" t="s">
        <v>1</v>
      </c>
      <c r="M41" s="25" t="s">
        <v>37</v>
      </c>
      <c r="N41" s="25">
        <v>27</v>
      </c>
      <c r="O41" s="25" t="s">
        <v>38</v>
      </c>
      <c r="P41" s="26" t="s">
        <v>119</v>
      </c>
      <c r="Q41" s="20">
        <v>99778655000</v>
      </c>
      <c r="R41" s="20">
        <v>0</v>
      </c>
      <c r="S41" s="20">
        <v>0</v>
      </c>
      <c r="T41" s="20">
        <v>99778655000</v>
      </c>
      <c r="U41" s="20">
        <v>0</v>
      </c>
      <c r="V41" s="20">
        <v>60719481010</v>
      </c>
      <c r="W41" s="20">
        <v>39059173990</v>
      </c>
      <c r="X41" s="20">
        <v>56982097714</v>
      </c>
      <c r="Y41" s="20">
        <v>2988282618.8800001</v>
      </c>
      <c r="Z41" s="20">
        <v>2988282618.8800001</v>
      </c>
      <c r="AA41" s="20">
        <v>2988282618.8800001</v>
      </c>
    </row>
    <row r="42" spans="1:27" x14ac:dyDescent="0.25">
      <c r="A42" s="25" t="s">
        <v>32</v>
      </c>
      <c r="B42" s="26" t="s">
        <v>33</v>
      </c>
      <c r="C42" s="27" t="s">
        <v>103</v>
      </c>
      <c r="D42" s="25" t="s">
        <v>82</v>
      </c>
      <c r="E42" s="25" t="s">
        <v>104</v>
      </c>
      <c r="F42" s="25" t="s">
        <v>84</v>
      </c>
      <c r="G42" s="25" t="s">
        <v>105</v>
      </c>
      <c r="H42" s="25"/>
      <c r="I42" s="25"/>
      <c r="J42" s="25"/>
      <c r="K42" s="25"/>
      <c r="L42" s="25"/>
      <c r="M42" s="25" t="s">
        <v>37</v>
      </c>
      <c r="N42" s="25">
        <v>27</v>
      </c>
      <c r="O42" s="25" t="s">
        <v>38</v>
      </c>
      <c r="P42" s="26" t="s">
        <v>106</v>
      </c>
      <c r="Q42" s="20">
        <v>62950000000</v>
      </c>
      <c r="R42" s="20">
        <v>0</v>
      </c>
      <c r="S42" s="20">
        <v>0</v>
      </c>
      <c r="T42" s="20">
        <v>62950000000</v>
      </c>
      <c r="U42" s="20">
        <v>0</v>
      </c>
      <c r="V42" s="20">
        <v>53695812595.230003</v>
      </c>
      <c r="W42" s="20">
        <v>9254187404.7700005</v>
      </c>
      <c r="X42" s="20">
        <v>29543929935.450001</v>
      </c>
      <c r="Y42" s="20">
        <v>4672949525.4499998</v>
      </c>
      <c r="Z42" s="20">
        <v>4672949525.4499998</v>
      </c>
      <c r="AA42" s="20">
        <v>4672949525.4499998</v>
      </c>
    </row>
    <row r="43" spans="1:27" x14ac:dyDescent="0.25">
      <c r="A43" s="25" t="s">
        <v>32</v>
      </c>
      <c r="B43" s="26" t="s">
        <v>33</v>
      </c>
      <c r="C43" s="27" t="s">
        <v>107</v>
      </c>
      <c r="D43" s="25" t="s">
        <v>82</v>
      </c>
      <c r="E43" s="25" t="s">
        <v>104</v>
      </c>
      <c r="F43" s="25" t="s">
        <v>84</v>
      </c>
      <c r="G43" s="25" t="s">
        <v>108</v>
      </c>
      <c r="H43" s="25"/>
      <c r="I43" s="25"/>
      <c r="J43" s="25"/>
      <c r="K43" s="25"/>
      <c r="L43" s="25"/>
      <c r="M43" s="25" t="s">
        <v>37</v>
      </c>
      <c r="N43" s="25">
        <v>26</v>
      </c>
      <c r="O43" s="25" t="s">
        <v>38</v>
      </c>
      <c r="P43" s="26" t="s">
        <v>109</v>
      </c>
      <c r="Q43" s="20">
        <v>4969962453</v>
      </c>
      <c r="R43" s="20">
        <v>0</v>
      </c>
      <c r="S43" s="20">
        <v>0</v>
      </c>
      <c r="T43" s="20">
        <v>4969962453</v>
      </c>
      <c r="U43" s="20">
        <v>0</v>
      </c>
      <c r="V43" s="20">
        <v>0</v>
      </c>
      <c r="W43" s="20">
        <v>4969962453</v>
      </c>
      <c r="X43" s="20">
        <v>0</v>
      </c>
      <c r="Y43" s="20">
        <v>0</v>
      </c>
      <c r="Z43" s="20">
        <v>0</v>
      </c>
      <c r="AA43" s="20">
        <v>0</v>
      </c>
    </row>
    <row r="44" spans="1:27" x14ac:dyDescent="0.25">
      <c r="A44" s="25" t="s">
        <v>32</v>
      </c>
      <c r="B44" s="26" t="s">
        <v>33</v>
      </c>
      <c r="C44" s="27" t="s">
        <v>107</v>
      </c>
      <c r="D44" s="25" t="s">
        <v>82</v>
      </c>
      <c r="E44" s="25" t="s">
        <v>104</v>
      </c>
      <c r="F44" s="25" t="s">
        <v>84</v>
      </c>
      <c r="G44" s="25" t="s">
        <v>108</v>
      </c>
      <c r="H44" s="25"/>
      <c r="I44" s="25"/>
      <c r="J44" s="25"/>
      <c r="K44" s="25"/>
      <c r="L44" s="25"/>
      <c r="M44" s="25" t="s">
        <v>37</v>
      </c>
      <c r="N44" s="25">
        <v>27</v>
      </c>
      <c r="O44" s="25" t="s">
        <v>38</v>
      </c>
      <c r="P44" s="26" t="s">
        <v>109</v>
      </c>
      <c r="Q44" s="20">
        <v>253280554000</v>
      </c>
      <c r="R44" s="20">
        <v>0</v>
      </c>
      <c r="S44" s="20">
        <v>0</v>
      </c>
      <c r="T44" s="20">
        <v>253280554000</v>
      </c>
      <c r="U44" s="20">
        <v>0</v>
      </c>
      <c r="V44" s="20">
        <v>208835516011.23999</v>
      </c>
      <c r="W44" s="20">
        <v>44445037988.760002</v>
      </c>
      <c r="X44" s="20">
        <v>185413527703.51999</v>
      </c>
      <c r="Y44" s="20">
        <v>48114106767.5</v>
      </c>
      <c r="Z44" s="20">
        <v>48114106767.5</v>
      </c>
      <c r="AA44" s="20">
        <v>48114106767.5</v>
      </c>
    </row>
    <row r="45" spans="1:27" x14ac:dyDescent="0.25">
      <c r="A45" s="25" t="s">
        <v>1</v>
      </c>
      <c r="B45" s="26" t="s">
        <v>1</v>
      </c>
      <c r="C45" s="27" t="s">
        <v>1</v>
      </c>
      <c r="D45" s="25" t="s">
        <v>1</v>
      </c>
      <c r="E45" s="25" t="s">
        <v>1</v>
      </c>
      <c r="F45" s="25" t="s">
        <v>1</v>
      </c>
      <c r="G45" s="25" t="s">
        <v>1</v>
      </c>
      <c r="H45" s="25" t="s">
        <v>1</v>
      </c>
      <c r="I45" s="25" t="s">
        <v>1</v>
      </c>
      <c r="J45" s="25" t="s">
        <v>1</v>
      </c>
      <c r="K45" s="25" t="s">
        <v>1</v>
      </c>
      <c r="L45" s="25" t="s">
        <v>1</v>
      </c>
      <c r="M45" s="25" t="s">
        <v>1</v>
      </c>
      <c r="N45" s="25"/>
      <c r="O45" s="25" t="s">
        <v>1</v>
      </c>
      <c r="P45" s="26" t="s">
        <v>1</v>
      </c>
      <c r="Q45" s="20">
        <v>7391102173320</v>
      </c>
      <c r="R45" s="20">
        <v>50000000000</v>
      </c>
      <c r="S45" s="20">
        <v>50000000000</v>
      </c>
      <c r="T45" s="20">
        <v>7391102173320</v>
      </c>
      <c r="U45" s="20">
        <v>87364000000</v>
      </c>
      <c r="V45" s="20">
        <v>6260768078328.21</v>
      </c>
      <c r="W45" s="20">
        <v>1042970094991.79</v>
      </c>
      <c r="X45" s="20">
        <v>5597477587864.96</v>
      </c>
      <c r="Y45" s="20">
        <v>1891430666296.97</v>
      </c>
      <c r="Z45" s="20">
        <v>1891430666296.97</v>
      </c>
      <c r="AA45" s="20">
        <v>1891430666296.97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8" t="s">
        <v>125</v>
      </c>
      <c r="B1" s="29"/>
      <c r="C1" s="29"/>
      <c r="D1" s="29"/>
      <c r="E1" s="29"/>
      <c r="F1" s="29"/>
      <c r="G1" s="29"/>
      <c r="H1" s="29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114</v>
      </c>
      <c r="D3" s="2" t="s">
        <v>115</v>
      </c>
      <c r="E3" s="2" t="s">
        <v>116</v>
      </c>
      <c r="F3" s="2" t="s">
        <v>110</v>
      </c>
      <c r="G3" s="3" t="s">
        <v>111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102</v>
      </c>
      <c r="C4" s="10">
        <f>SUMIF(SIIF_Abril!$P:$P,$B4,SIIF_Abril!$T:$T)</f>
        <v>4643094478606</v>
      </c>
      <c r="D4" s="10">
        <f>SUMIF(SIIF_Abril!$P:$P,$B4,SIIF_Abril!$X:$X)</f>
        <v>4416433770378.0801</v>
      </c>
      <c r="E4" s="10">
        <f>SUMIF(SIIF_Abril!$P:$P,$B4,SIIF_Abril!$Y:$Y)</f>
        <v>1403977942828.3298</v>
      </c>
      <c r="F4" s="4">
        <f>+D4/C4</f>
        <v>0.95118326597222924</v>
      </c>
      <c r="G4" s="11">
        <f>+E4/C4</f>
        <v>0.30237979203254278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86</v>
      </c>
      <c r="C5" s="10">
        <f>SUMIF(SIIF_Abril!$P:$P,$B5,SIIF_Abril!$T:$T)</f>
        <v>241567000000</v>
      </c>
      <c r="D5" s="10">
        <f>SUMIF(SIIF_Abril!$P:$P,$B5,SIIF_Abril!$X:$X)</f>
        <v>222066466994</v>
      </c>
      <c r="E5" s="10">
        <f>SUMIF(SIIF_Abril!$P:$P,$B5,SIIF_Abril!$Y:$Y)</f>
        <v>46803651022.279999</v>
      </c>
      <c r="F5" s="4">
        <f t="shared" ref="F5:F13" si="0">+D5/C5</f>
        <v>0.91927484711901875</v>
      </c>
      <c r="G5" s="11">
        <f t="shared" ref="G5:G13" si="1">+E5/C5</f>
        <v>0.1937501853410441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91</v>
      </c>
      <c r="C6" s="10">
        <f>SUMIF(SIIF_Abril!$P:$P,$B6,SIIF_Abril!$T:$T)</f>
        <v>200526091000</v>
      </c>
      <c r="D6" s="10">
        <f>SUMIF(SIIF_Abril!$P:$P,$B6,SIIF_Abril!$X:$X)</f>
        <v>81532292560</v>
      </c>
      <c r="E6" s="10">
        <f>SUMIF(SIIF_Abril!$P:$P,$B6,SIIF_Abril!$Y:$Y)</f>
        <v>36731191247.809998</v>
      </c>
      <c r="F6" s="4">
        <f t="shared" si="0"/>
        <v>0.40659194099584778</v>
      </c>
      <c r="G6" s="11">
        <f t="shared" si="1"/>
        <v>0.1831741249462146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94</v>
      </c>
      <c r="C7" s="10">
        <f>SUMIF(SIIF_Abril!$P:$P,$B7,SIIF_Abril!$T:$T)</f>
        <v>856362867348</v>
      </c>
      <c r="D7" s="10">
        <f>SUMIF(SIIF_Abril!$P:$P,$B7,SIIF_Abril!$X:$X)</f>
        <v>402609906298.34003</v>
      </c>
      <c r="E7" s="10">
        <f>SUMIF(SIIF_Abril!$P:$P,$B7,SIIF_Abril!$Y:$Y)</f>
        <v>191011486514.70999</v>
      </c>
      <c r="F7" s="4">
        <f t="shared" si="0"/>
        <v>0.47013937858509636</v>
      </c>
      <c r="G7" s="11">
        <f t="shared" si="1"/>
        <v>0.22304970684476058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97</v>
      </c>
      <c r="C8" s="10">
        <f>SUMIF(SIIF_Abril!$P:$P,$B8,SIIF_Abril!$T:$T)</f>
        <v>13050000000</v>
      </c>
      <c r="D8" s="10">
        <f>SUMIF(SIIF_Abril!$P:$P,$B8,SIIF_Abril!$X:$X)</f>
        <v>7374232738</v>
      </c>
      <c r="E8" s="10">
        <f>SUMIF(SIIF_Abril!$P:$P,$B8,SIIF_Abril!$Y:$Y)</f>
        <v>1098747755.3900001</v>
      </c>
      <c r="F8" s="4">
        <f t="shared" si="0"/>
        <v>0.56507530559386976</v>
      </c>
      <c r="G8" s="11">
        <f t="shared" si="1"/>
        <v>8.4195230298084303E-2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99</v>
      </c>
      <c r="C9" s="10">
        <f>SUMIF(SIIF_Abril!$P:$P,$B9,SIIF_Abril!$T:$T)</f>
        <v>146972748000</v>
      </c>
      <c r="D9" s="10">
        <f>SUMIF(SIIF_Abril!$P:$P,$B9,SIIF_Abril!$X:$X)</f>
        <v>5561438178.3299999</v>
      </c>
      <c r="E9" s="10">
        <f>SUMIF(SIIF_Abril!$P:$P,$B9,SIIF_Abril!$Y:$Y)</f>
        <v>1037717292.72</v>
      </c>
      <c r="F9" s="4">
        <f t="shared" si="0"/>
        <v>3.7839927837030031E-2</v>
      </c>
      <c r="G9" s="11">
        <f t="shared" si="1"/>
        <v>7.060610261706477E-3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122</v>
      </c>
      <c r="C10" s="10">
        <f>SUMIF(SIIF_Abril!$P:$P,$B10,SIIF_Abril!$T:$T)</f>
        <v>130138816913</v>
      </c>
      <c r="D10" s="10">
        <f>SUMIF(SIIF_Abril!$P:$P,$B10,SIIF_Abril!$X:$X)</f>
        <v>22909914153</v>
      </c>
      <c r="E10" s="10">
        <f>SUMIF(SIIF_Abril!$P:$P,$B10,SIIF_Abril!$Y:$Y)</f>
        <v>4164838738.5999999</v>
      </c>
      <c r="F10" s="4">
        <f t="shared" si="0"/>
        <v>0.17604212714117159</v>
      </c>
      <c r="G10" s="11">
        <f t="shared" si="1"/>
        <v>3.2003047494924323E-2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119</v>
      </c>
      <c r="C11" s="10">
        <f>SUMIF(SIIF_Abril!$P:$P,$B11,SIIF_Abril!$T:$T)</f>
        <v>154778655000</v>
      </c>
      <c r="D11" s="10">
        <f>SUMIF(SIIF_Abril!$P:$P,$B11,SIIF_Abril!$X:$X)</f>
        <v>57755340214</v>
      </c>
      <c r="E11" s="10">
        <f>SUMIF(SIIF_Abril!$P:$P,$B11,SIIF_Abril!$Y:$Y)</f>
        <v>2988282618.8800001</v>
      </c>
      <c r="F11" s="4">
        <f t="shared" si="0"/>
        <v>0.37314796548658469</v>
      </c>
      <c r="G11" s="11">
        <f t="shared" si="1"/>
        <v>1.9306813454865596E-2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106</v>
      </c>
      <c r="C12" s="10">
        <f>SUMIF(SIIF_Abril!$P:$P,$B12,SIIF_Abril!$T:$T)</f>
        <v>62950000000</v>
      </c>
      <c r="D12" s="10">
        <f>SUMIF(SIIF_Abril!$P:$P,$B12,SIIF_Abril!$X:$X)</f>
        <v>29543929935.450001</v>
      </c>
      <c r="E12" s="10">
        <f>SUMIF(SIIF_Abril!$P:$P,$B12,SIIF_Abril!$Y:$Y)</f>
        <v>4672949525.4499998</v>
      </c>
      <c r="F12" s="4">
        <f t="shared" si="0"/>
        <v>0.46932374798173154</v>
      </c>
      <c r="G12" s="11">
        <f t="shared" si="1"/>
        <v>7.4232716845909444E-2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109</v>
      </c>
      <c r="C13" s="10">
        <f>SUMIF(SIIF_Abril!$P:$P,$B13,SIIF_Abril!$T:$T)</f>
        <v>258250516453</v>
      </c>
      <c r="D13" s="10">
        <f>SUMIF(SIIF_Abril!$P:$P,$B13,SIIF_Abril!$X:$X)</f>
        <v>185413527703.51999</v>
      </c>
      <c r="E13" s="10">
        <f>SUMIF(SIIF_Abril!$P:$P,$B13,SIIF_Abril!$Y:$Y)</f>
        <v>48114106767.5</v>
      </c>
      <c r="F13" s="4">
        <f t="shared" si="0"/>
        <v>0.7179599493163612</v>
      </c>
      <c r="G13" s="11">
        <f t="shared" si="1"/>
        <v>0.18630788208416407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112</v>
      </c>
      <c r="C14" s="13">
        <f>SUM(C4:C13)</f>
        <v>6707691173320</v>
      </c>
      <c r="D14" s="13">
        <f t="shared" ref="D14:E14" si="2">SUM(D4:D13)</f>
        <v>5431200819152.7197</v>
      </c>
      <c r="E14" s="13">
        <f t="shared" si="2"/>
        <v>1740600914311.6697</v>
      </c>
      <c r="F14" s="14">
        <f>+D14/C14</f>
        <v>0.80969750675991903</v>
      </c>
      <c r="G14" s="14">
        <f>+E14/C14</f>
        <v>0.25949329945823252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126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113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SIIF_Abril</vt:lpstr>
      <vt:lpstr>Abril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2021-08-02T13:29:00Z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