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C:\Users\Maristella.Montana\Documents\Dirección Abastecimiento\VIGILANCIA DE PROCESOS\"/>
    </mc:Choice>
  </mc:AlternateContent>
  <workbookProtection workbookAlgorithmName="SHA-512" workbookHashValue="CP34lWTxzAryut55sZygLKvNv1yflpwZHfI+50+7WxVQPEZPssZfgHgd5uoB9YbF0u+WRs+UxpMhD83mQelG4A==" workbookSaltValue="8aFHbMXyTY7mnw5hHYD4nw==" workbookSpinCount="100000" lockStructure="1"/>
  <bookViews>
    <workbookView xWindow="0" yWindow="0" windowWidth="23040" windowHeight="9375"/>
  </bookViews>
  <sheets>
    <sheet name="INFO GENERAL Y FINANCIERA" sheetId="14" r:id="rId1"/>
    <sheet name="SOLICITUD DE COTIZACION" sheetId="2" r:id="rId2"/>
    <sheet name="POLIZAS" sheetId="15" r:id="rId3"/>
    <sheet name="INFO EXPERIENCIA" sheetId="16" r:id="rId4"/>
    <sheet name="VALOR SIN IVA CONTRATO 1522" sheetId="8" state="hidden" r:id="rId5"/>
  </sheets>
  <externalReferences>
    <externalReference r:id="rId6"/>
    <externalReference r:id="rId7"/>
    <externalReference r:id="rId8"/>
  </externalReferences>
  <definedNames>
    <definedName name="_1__123Graph_Aｸﾞﾗﾌ_7" hidden="1">#REF!</definedName>
    <definedName name="_112233" hidden="1">#REF!</definedName>
    <definedName name="_112277" hidden="1">#REF!</definedName>
    <definedName name="_12__123Graph_BCHART_5" hidden="1">[1]MEX95IB!#REF!</definedName>
    <definedName name="_1222" hidden="1">#REF!</definedName>
    <definedName name="_13__123Graph_Bｸﾞﾗﾌ_7" hidden="1">#REF!</definedName>
    <definedName name="_14__123Graph_Cｸﾞﾗﾌ_7" hidden="1">#REF!</definedName>
    <definedName name="_15__123Graph_Dｸﾞﾗﾌ_7" hidden="1">#REF!</definedName>
    <definedName name="_16__123Graph_Eｸﾞﾗﾌ_7" hidden="1">#REF!</definedName>
    <definedName name="_17__123Graph_Fｸﾞﾗﾌ_7" hidden="1">#REF!</definedName>
    <definedName name="_21" hidden="1">#REF!</definedName>
    <definedName name="_25" hidden="1">#REF!</definedName>
    <definedName name="_29" hidden="1">#REF!</definedName>
    <definedName name="_456" hidden="1">{0,#N/A,FALSE,0;0,#N/A,FALSE,0;0,#N/A,FALSE,0;0,#N/A,FALSE,0;0,#N/A,FALSE,0;0,#N/A,FALSE,0}</definedName>
    <definedName name="_Fill" hidden="1">#REF!</definedName>
    <definedName name="_xlnm._FilterDatabase" localSheetId="3" hidden="1">'INFO EXPERIENCIA'!#REF!</definedName>
    <definedName name="_xlnm._FilterDatabase" localSheetId="0" hidden="1">'INFO GENERAL Y FINANCIERA'!$B$42:$AP$42</definedName>
    <definedName name="_xlnm._FilterDatabase" hidden="1">#REF!</definedName>
    <definedName name="_NDC1" hidden="1">{"'内訳表'!$B$2:$N$64"}</definedName>
    <definedName name="_Order1" hidden="1">0</definedName>
    <definedName name="_Order2" hidden="1">255</definedName>
    <definedName name="_r3d" hidden="1">{#N/A,#N/A,FALSE,"POLONNA 8";#N/A,#N/A,FALSE,"POLONNA 7";#N/A,#N/A,FALSE,"POLONNA 6";#N/A,#N/A,FALSE,"POLONNA 5 ";#N/A,#N/A,FALSE,"POLONNA 3";#N/A,#N/A,FALSE,"POLONNA 4";#N/A,#N/A,FALSE,"POLONNA 2";#N/A,#N/A,FALSE,"POLONNA 1"}</definedName>
    <definedName name="aaaa" hidden="1">#REF!</definedName>
    <definedName name="ABF" hidden="1">#REF!</definedName>
    <definedName name="AccessDatabase" hidden="1">"C:\My Documents\New MMR\INPUT.mdb"</definedName>
    <definedName name="ACCV" hidden="1">#REF!</definedName>
    <definedName name="ADSF" hidden="1">#REF!</definedName>
    <definedName name="afdgbva" hidden="1">{#N/A,#N/A,TRUE,"Report"}</definedName>
    <definedName name="aga" hidden="1">{#N/A,#N/A,TRUE,"Report"}</definedName>
    <definedName name="AGHFD" hidden="1">#REF!</definedName>
    <definedName name="_xlnm.Print_Area" localSheetId="3">'INFO EXPERIENCIA'!$B$2:$J$29</definedName>
    <definedName name="_xlnm.Print_Area" localSheetId="0">'INFO GENERAL Y FINANCIERA'!$B$2:$AJ$57</definedName>
    <definedName name="_xlnm.Print_Area" localSheetId="2">POLIZAS!$B$2:$G$21</definedName>
    <definedName name="ATGHH" hidden="1">#REF!</definedName>
    <definedName name="AVBC" hidden="1">#REF!</definedName>
    <definedName name="AXCC" hidden="1">#REF!</definedName>
    <definedName name="AXX" hidden="1">#REF!</definedName>
    <definedName name="Aグラフ" hidden="1">#REF!</definedName>
    <definedName name="badb" hidden="1">{"MG-2002-F1",#N/A,FALSE,"PPU-Telemig";"MG-2002-F2",#N/A,FALSE,"PPU-Telemig";"MG-2002-F3",#N/A,FALSE,"PPU-Telemig";"MG-2002-F4",#N/A,FALSE,"PPU-Telemig";"MG-2003-F1",#N/A,FALSE,"PPU-Telemig";"MG-2004-F1",#N/A,FALSE,"PPU-Telemig"}</definedName>
    <definedName name="bn" hidden="1">{"'内訳表'!$B$2:$N$64"}</definedName>
    <definedName name="Ｂグラフ" hidden="1">#REF!</definedName>
    <definedName name="Ｃグラフ" hidden="1">#REF!</definedName>
    <definedName name="dasd" hidden="1">#REF!</definedName>
    <definedName name="Decision" localSheetId="3">[2]lista!$A$6:$A$7</definedName>
    <definedName name="Decision" localSheetId="0">[2]lista!$A$6:$A$7</definedName>
    <definedName name="Decision" localSheetId="2">[2]lista!$A$6:$A$7</definedName>
    <definedName name="Decision">[2]lista!$A$6:$A$7</definedName>
    <definedName name="DEPARTAMENTO" localSheetId="1">#REF!</definedName>
    <definedName name="DEPARTAMENTO">#REF!</definedName>
    <definedName name="DFG" hidden="1">#REF!</definedName>
    <definedName name="dfgd56" hidden="1">{0,#N/A,FALSE,0;0,#N/A,FALSE,0;0,#N/A,FALSE,0;0,#N/A,FALSE,0;0,#N/A,FALSE,0;0,#N/A,FALSE,0}</definedName>
    <definedName name="DFGH" hidden="1">#REF!</definedName>
    <definedName name="DFSG" hidden="1">#REF!</definedName>
    <definedName name="dgb" hidden="1">{"'内訳表'!$B$2:$N$64"}</definedName>
    <definedName name="dhb" hidden="1">{"'内訳表'!$B$2:$N$64"}</definedName>
    <definedName name="dszgre"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hidden="1">#REF!</definedName>
    <definedName name="eagrbve" hidden="1">{"'内訳表'!$B$2:$N$64"}</definedName>
    <definedName name="eargbwrg" hidden="1">{"'内訳表'!$B$2:$N$64"}</definedName>
    <definedName name="EE"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Ｅグラフ" hidden="1">#REF!</definedName>
    <definedName name="fbvdv"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hidden="1">#REF!</definedName>
    <definedName name="ff" hidden="1">{#N/A,#N/A,TRUE,"Report"}</definedName>
    <definedName name="FFF" hidden="1">{"MG-2002-F1",#N/A,FALSE,"PPU-Telemig";"MG-2002-F2",#N/A,FALSE,"PPU-Telemig";"MG-2002-F3",#N/A,FALSE,"PPU-Telemig";"MG-2002-F4",#N/A,FALSE,"PPU-Telemig";"MG-2003-F1",#N/A,FALSE,"PPU-Telemig";"MG-2004-F1",#N/A,FALSE,"PPU-Telemig"}</definedName>
    <definedName name="fgsznzfd" hidden="1">{"'内訳表'!$B$2:$N$64"}</definedName>
    <definedName name="fgxnbf" hidden="1">{"MG-2002-F1",#N/A,FALSE,"PPU-Telemig";"MG-2002-F2",#N/A,FALSE,"PPU-Telemig";"MG-2002-F3",#N/A,FALSE,"PPU-Telemig";"MG-2002-F4",#N/A,FALSE,"PPU-Telemig";"MG-2003-F1",#N/A,FALSE,"PPU-Telemig";"MG-2004-F1",#N/A,FALSE,"PPU-Telemig"}</definedName>
    <definedName name="FSDFSD" hidden="1">{0,#N/A,FALSE,0;0,#N/A,FALSE,0;0,#N/A,FALSE,0;0,#N/A,FALSE,0;0,#N/A,FALSE,0;0,#N/A,FALSE,0}</definedName>
    <definedName name="fsmnfs" hidden="1">{"MG-2002-F1",#N/A,FALSE,"PPU-Telemig";"MG-2002-F2",#N/A,FALSE,"PPU-Telemig";"MG-2002-F3",#N/A,FALSE,"PPU-Telemig";"MG-2002-F4",#N/A,FALSE,"PPU-Telemig";"MG-2003-F1",#N/A,FALSE,"PPU-Telemig";"MG-2004-F1",#N/A,FALSE,"PPU-Telemig"}</definedName>
    <definedName name="Ｆグラフ" hidden="1">#REF!</definedName>
    <definedName name="gbvREDSAb"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hidden="1">#REF!</definedName>
    <definedName name="hhjn" hidden="1">{"MG-2002-F1",#N/A,FALSE,"PPU-Telemig";"MG-2002-F2",#N/A,FALSE,"PPU-Telemig";"MG-2002-F3",#N/A,FALSE,"PPU-Telemig";"MG-2002-F4",#N/A,FALSE,"PPU-Telemig";"MG-2003-F1",#N/A,FALSE,"PPU-Telemig";"MG-2004-F1",#N/A,FALSE,"PPU-Telemig"}</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hidden="1">{#N/A,#N/A,FALSE,"KEGELLE 1 (3)";#N/A,#N/A,FALSE,"KEGELLE 2 (3)";#N/A,#N/A,FALSE,"KEGELLE 3 (3)";#N/A,#N/A,FALSE,"KEGELLE 4 (3)";#N/A,#N/A,FALSE,"KEGELLE 5 (3)";#N/A,#N/A,FALSE,"KEGELLE 6 (3)";#N/A,#N/A,FALSE,"KEGELLE 7 (3)"}</definedName>
    <definedName name="hjmhg" hidden="1">{#N/A,#N/A,FALSE,"KEGELLE 1 (2)";#N/A,#N/A,FALSE,"KEGELLE 2 (2)";#N/A,#N/A,FALSE,"KEGELLE 3 (2)";#N/A,#N/A,FALSE,"KEGELLE 4 (2)";#N/A,#N/A,FALSE,"KEGELLE 5 (2)";#N/A,#N/A,FALSE,"KEGELLE 6 (2)";#N/A,#N/A,FALSE,"KEGELLE 7 (2)"}</definedName>
    <definedName name="hmstj" hidden="1">{#N/A,#N/A,TRUE,"Report"}</definedName>
    <definedName name="hnfg" hidden="1">{"MG-2002-F1",#N/A,FALSE,"PPU-Telemig";"MG-2002-F2",#N/A,FALSE,"PPU-Telemig";"MG-2002-F3",#N/A,FALSE,"PPU-Telemig";"MG-2002-F4",#N/A,FALSE,"PPU-Telemig";"MG-2003-F1",#N/A,FALSE,"PPU-Telemig";"MG-2004-F1",#N/A,FALSE,"PPU-Telemig"}</definedName>
    <definedName name="hsf" hidden="1">{"'内訳表'!$B$2:$N$64"}</definedName>
    <definedName name="HTML_CodePage" hidden="1">1252</definedName>
    <definedName name="HTML_Control" hidden="1">{"'Planner Cell based'!$A$1:$H$142"}</definedName>
    <definedName name="HTML_Description" hidden="1">""</definedName>
    <definedName name="HTML_Email" hidden="1">""</definedName>
    <definedName name="HTML_Header" hidden="1">"Planner Cell based"</definedName>
    <definedName name="HTML_LastUpdate" hidden="1">"24.08.2001"</definedName>
    <definedName name="HTML_LineAfter" hidden="1">FALSE</definedName>
    <definedName name="HTML_LineBefore" hidden="1">FALSE</definedName>
    <definedName name="HTML_Name" hidden="1">"OEN NT-Netz"</definedName>
    <definedName name="HTML_OBDlg2" hidden="1">TRUE</definedName>
    <definedName name="HTML_OBDlg4" hidden="1">TRUE</definedName>
    <definedName name="HTML_OS" hidden="1">0</definedName>
    <definedName name="HTML_PathFile" hidden="1">"F:\TV 4\Ebner\MeinHTML.htm"</definedName>
    <definedName name="HTML_Title" hidden="1">"Ang-ACI8-CB_neu230801 TDM"</definedName>
    <definedName name="ii" hidden="1">{"'内訳表'!$B$2:$N$64"}</definedName>
    <definedName name="JGJ" hidden="1">{0,#N/A,FALSE,0;0,#N/A,FALSE,0;0,#N/A,FALSE,0;0,#N/A,FALSE,0;0,#N/A,FALSE,0;0,#N/A,FALSE,0}</definedName>
    <definedName name="l" hidden="1">{"MG-2002-F1",#N/A,FALSE,"PPU-Telemig";"MG-2002-F2",#N/A,FALSE,"PPU-Telemig";"MG-2002-F3",#N/A,FALSE,"PPU-Telemig";"MG-2002-F4",#N/A,FALSE,"PPU-Telemig";"MG-2003-F1",#N/A,FALSE,"PPU-Telemig";"MG-2004-F1",#N/A,FALSE,"PPU-Telemig"}</definedName>
    <definedName name="mdgh" hidden="1">{"'内訳表'!$B$2:$N$64"}</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m"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ndc" hidden="1">{"'内訳表'!$B$2:$N$64"}</definedName>
    <definedName name="normal" hidden="1">#REF!</definedName>
    <definedName name="normal2" hidden="1">#REF!</definedName>
    <definedName name="normal3" hidden="1">#REF!</definedName>
    <definedName name="normal4" hidden="1">#REF!</definedName>
    <definedName name="normal5" hidden="1">#REF!</definedName>
    <definedName name="normal6" hidden="1">#REF!</definedName>
    <definedName name="oo" hidden="1">{"'内訳表'!$B$2:$N$64"}</definedName>
    <definedName name="PARTICIPACION" localSheetId="3">[2]lista!$A$15:$A$17</definedName>
    <definedName name="PARTICIPACION" localSheetId="0">[2]lista!$A$15:$A$17</definedName>
    <definedName name="PARTICIPACION" localSheetId="2">[2]lista!$A$15:$A$17</definedName>
    <definedName name="PARTICIPACION">[2]lista!$A$15:$A$17</definedName>
    <definedName name="Procedencia" localSheetId="3">[2]lista!$A$2:$A$3</definedName>
    <definedName name="Procedencia" localSheetId="0">[2]lista!$A$2:$A$3</definedName>
    <definedName name="Procedencia" localSheetId="2">[2]lista!$A$2:$A$3</definedName>
    <definedName name="Procedencia">[2]lista!$A$2:$A$3</definedName>
    <definedName name="reahgbaerg" hidden="1">{"'内訳表'!$B$2:$N$64"}</definedName>
    <definedName name="res" hidden="1">{"MG-2002-F1",#N/A,FALSE,"PPU-Telemig";"MG-2002-F2",#N/A,FALSE,"PPU-Telemig";"MG-2002-F3",#N/A,FALSE,"PPU-Telemig";"MG-2002-F4",#N/A,FALSE,"PPU-Telemig";"MG-2003-F1",#N/A,FALSE,"PPU-Telemig";"MG-2004-F1",#N/A,FALSE,"PPU-Telemig"}</definedName>
    <definedName name="RESPUESTA">[3]LISTA!$A$1:$A$2</definedName>
    <definedName name="RESPUESTA2">[3]LISTA!$C$1:$C$3</definedName>
    <definedName name="rggvs" hidden="1">{"'内訳表'!$B$2:$N$64"}</definedName>
    <definedName name="rnrsy" hidden="1">{#N/A,#N/A,TRUE,"Report"}</definedName>
    <definedName name="rrr"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hidden="1">[1]MEX95IB!#REF!</definedName>
    <definedName name="sencount" hidden="1">2</definedName>
    <definedName name="sfgm" hidden="1">{#N/A,#N/A,TRUE,"Report"}</definedName>
    <definedName name="su" hidden="1">{"MG-2002-F1",#N/A,FALSE,"PPU-Telemig";"MG-2002-F2",#N/A,FALSE,"PPU-Telemig";"MG-2002-F3",#N/A,FALSE,"PPU-Telemig";"MG-2002-F4",#N/A,FALSE,"PPU-Telemig";"MG-2003-F1",#N/A,FALSE,"PPU-Telemig";"MG-2004-F1",#N/A,FALSE,"PPU-Telemig"}</definedName>
    <definedName name="sugiura" hidden="1">{"'内訳表'!$B$2:$N$64"}</definedName>
    <definedName name="tipo" localSheetId="3">[2]lista!$A$11:$A$13</definedName>
    <definedName name="tipo" localSheetId="0">[2]lista!$A$11:$A$13</definedName>
    <definedName name="tipo" localSheetId="2">[2]lista!$A$11:$A$13</definedName>
    <definedName name="tipo">[2]lista!$A$11:$A$13</definedName>
    <definedName name="_xlnm.Print_Titles" localSheetId="3">'INFO EXPERIENCIA'!$2:$12</definedName>
    <definedName name="_xlnm.Print_Titles" localSheetId="0">'INFO GENERAL Y FINANCIERA'!$2:$9</definedName>
    <definedName name="tta" hidden="1">{"MG-2002-F1",#N/A,FALSE,"PPU-Telemig";"MG-2002-F2",#N/A,FALSE,"PPU-Telemig";"MG-2002-F3",#N/A,FALSE,"PPU-Telemig";"MG-2002-F4",#N/A,FALSE,"PPU-Telemig";"MG-2003-F1",#N/A,FALSE,"PPU-Telemig";"MG-2004-F1",#N/A,FALSE,"PPU-Telemig"}</definedName>
    <definedName name="v" hidden="1">#REF!</definedName>
    <definedName name="whrt" hidden="1">{"'内訳表'!$B$2:$N$64"}</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hidden="1">{#N/A,#N/A,FALSE,"KEGELLE 1 (2)";#N/A,#N/A,FALSE,"KEGELLE 2 (2)";#N/A,#N/A,FALSE,"KEGELLE 3 (2)";#N/A,#N/A,FALSE,"KEGELLE 4 (2)";#N/A,#N/A,FALSE,"KEGELLE 5 (2)";#N/A,#N/A,FALSE,"KEGELLE 6 (2)";#N/A,#N/A,FALSE,"KEGELLE 7 (2)"}</definedName>
    <definedName name="wrn.66." hidden="1">{#N/A,#N/A,FALSE,"KEGELLE 1 (3)";#N/A,#N/A,FALSE,"KEGELLE 2 (3)";#N/A,#N/A,FALSE,"KEGELLE 3 (3)";#N/A,#N/A,FALSE,"KEGELLE 4 (3)";#N/A,#N/A,FALSE,"KEGELLE 5 (3)";#N/A,#N/A,FALSE,"KEGELLE 6 (3)";#N/A,#N/A,FALSE,"KEGELLE 7 (3)"}</definedName>
    <definedName name="wrn.89." hidden="1">{#N/A,#N/A,FALSE,"KEGELLE 2";#N/A,#N/A,FALSE,"KEGELLE 3";#N/A,#N/A,FALSE,"KEGELLE 4";#N/A,#N/A,FALSE,"KEGELLE 5";#N/A,#N/A,FALSE,"KEGELLE 6";#N/A,#N/A,FALSE,"KEGELLE 7"}</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hidden="1">{#N/A,#N/A,TRUE,"Report"}</definedName>
    <definedName name="wrn.GGP1." hidden="1">{#N/A,#N/A,TRUE,"TOT-GGRAL";#N/A,#N/A,TRUE,"G1000";#N/A,#N/A,TRUE,"G1200";#N/A,#N/A,TRUE,"G1400"}</definedName>
    <definedName name="wrn.GGP2." hidden="1">{#N/A,#N/A,TRUE,"TOT-GGRAL";#N/A,#N/A,TRUE,"G1000";#N/A,#N/A,TRUE,"G1200";#N/A,#N/A,TRUE,"G1400"}</definedName>
    <definedName name="wrn.GGP3." hidden="1">{#N/A,#N/A,TRUE,"TOT-GGRAL";#N/A,#N/A,TRUE,"G1000";#N/A,#N/A,TRUE,"G1200";#N/A,#N/A,TRUE,"G1400"}</definedName>
    <definedName name="wrn.GGP4." hidden="1">{#N/A,#N/A,TRUE,"TOT-GGRAL";#N/A,#N/A,TRUE,"G1000";#N/A,#N/A,TRUE,"G1200";#N/A,#N/A,TRUE,"G1400"}</definedName>
    <definedName name="wrn.GGP5." hidden="1">{#N/A,#N/A,TRUE,"TOT-GGRAL"}</definedName>
    <definedName name="wrn.julio24." hidden="1">{#N/A,#N/A,FALSE,"310.1";#N/A,#N/A,FALSE,"321.1";#N/A,#N/A,FALSE,"320.3";#N/A,#N/A,FALSE,"330.1"}</definedName>
    <definedName name="wrn.LPU._.MG." hidden="1">{"MG-2002-F1",#N/A,FALSE,"PPU-Telemig";"MG-2002-F2",#N/A,FALSE,"PPU-Telemig";"MG-2002-F3",#N/A,FALSE,"PPU-Telemig";"MG-2002-F4",#N/A,FALSE,"PPU-Telemig";"MG-2003-F1",#N/A,FALSE,"PPU-Telemig";"MG-2004-F1",#N/A,FALSE,"PPU-Telemig"}</definedName>
    <definedName name="wrn.SUPPLY." hidden="1">{#N/A,#N/A,FALSE,"POLONNA 8";#N/A,#N/A,FALSE,"POLONNA 7";#N/A,#N/A,FALSE,"POLONNA 6";#N/A,#N/A,FALSE,"POLONNA 5 ";#N/A,#N/A,FALSE,"POLONNA 3";#N/A,#N/A,FALSE,"POLONNA 4";#N/A,#N/A,FALSE,"POLONNA 2";#N/A,#N/A,FALSE,"POLONNA 1"}</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hidden="1">{#N/A,#N/A,TRUE,"Report"}</definedName>
    <definedName name="x" localSheetId="3">[2]lista!$A$11:$A$13</definedName>
    <definedName name="x" localSheetId="0">[2]lista!$A$11:$A$13</definedName>
    <definedName name="x" localSheetId="2">[2]lista!$A$11:$A$13</definedName>
    <definedName name="x">[2]lista!$A$11:$A$13</definedName>
    <definedName name="xxxx" hidden="1">{"'内訳表'!$B$2:$N$64"}</definedName>
    <definedName name="z" hidden="1">#REF!</definedName>
    <definedName name="Z_ABCCF9B4_4F75_4F3B_AAD2_54E1C063315C_.wvu.Cols" hidden="1">#REF!</definedName>
    <definedName name="Z_ABCCF9B4_4F75_4F3B_AAD2_54E1C063315C_.wvu.FilterData" hidden="1">#REF!</definedName>
    <definedName name="Z_ABCCF9B4_4F75_4F3B_AAD2_54E1C063315C_.wvu.PrintArea" hidden="1">#REF!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2" l="1"/>
  <c r="K24" i="2" s="1"/>
  <c r="L24" i="2" s="1"/>
  <c r="H24" i="2"/>
  <c r="J24" i="2" s="1"/>
  <c r="J12" i="16" l="1"/>
  <c r="J13" i="16"/>
  <c r="J11" i="16"/>
  <c r="G13" i="16"/>
  <c r="G12" i="16"/>
  <c r="G11" i="16"/>
  <c r="C13" i="16"/>
  <c r="C12" i="16"/>
  <c r="AE53" i="14"/>
  <c r="AE51" i="14"/>
  <c r="AE49" i="14"/>
  <c r="AE47" i="14"/>
  <c r="AE45" i="14"/>
  <c r="AE43" i="14"/>
  <c r="C17" i="8"/>
  <c r="C23" i="8" s="1"/>
  <c r="D17" i="8"/>
  <c r="D23" i="8" s="1"/>
  <c r="C18" i="8"/>
  <c r="D18" i="8"/>
  <c r="D16" i="8"/>
  <c r="C16" i="8"/>
  <c r="C22" i="8" s="1"/>
  <c r="D11" i="8"/>
  <c r="G11" i="8" s="1"/>
  <c r="D12" i="8"/>
  <c r="G12" i="8"/>
  <c r="D10" i="8"/>
  <c r="G10" i="8" s="1"/>
  <c r="C11" i="8"/>
  <c r="F11" i="8"/>
  <c r="C12" i="8"/>
  <c r="F12" i="8" s="1"/>
  <c r="C10" i="8"/>
  <c r="F10" i="8"/>
  <c r="I25" i="2"/>
  <c r="K25" i="2" s="1"/>
  <c r="L25" i="2" s="1"/>
  <c r="H25" i="2"/>
  <c r="J25" i="2" s="1"/>
  <c r="I26" i="2"/>
  <c r="K26" i="2" s="1"/>
  <c r="L26" i="2" s="1"/>
  <c r="H26" i="2"/>
  <c r="J26" i="2" s="1"/>
  <c r="D24" i="8" l="1"/>
  <c r="D22" i="8"/>
  <c r="C24" i="8"/>
  <c r="K27" i="2"/>
  <c r="J27" i="2"/>
  <c r="L27" i="2"/>
  <c r="I27" i="2"/>
</calcChain>
</file>

<file path=xl/comments1.xml><?xml version="1.0" encoding="utf-8"?>
<comments xmlns="http://schemas.openxmlformats.org/spreadsheetml/2006/main">
  <authors>
    <author>Engree Johanna Duica Navarro</author>
  </authors>
  <commentList>
    <comment ref="AA37"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<sst xmlns="http://schemas.openxmlformats.org/spreadsheetml/2006/main" count="177" uniqueCount="141">
  <si>
    <t xml:space="preserve">EMPRESA: </t>
  </si>
  <si>
    <t>NIT:</t>
  </si>
  <si>
    <t>FECHA:</t>
  </si>
  <si>
    <t>CONTACTO</t>
  </si>
  <si>
    <t>CARGO:</t>
  </si>
  <si>
    <t>TEL. CELULAR</t>
  </si>
  <si>
    <t>E-MAIL:</t>
  </si>
  <si>
    <t>DIRECCIÓN:</t>
  </si>
  <si>
    <t>TELEFONO FIJO</t>
  </si>
  <si>
    <t>Plazo de Ejecución</t>
  </si>
  <si>
    <t>Vigencia</t>
  </si>
  <si>
    <t>Meses</t>
  </si>
  <si>
    <r>
      <t xml:space="preserve">Tarifa IVA </t>
    </r>
    <r>
      <rPr>
        <b/>
        <sz val="9"/>
        <color rgb="FFFF0000"/>
        <rFont val="Arial"/>
        <family val="2"/>
      </rPr>
      <t>(Ver Nota 1)</t>
    </r>
  </si>
  <si>
    <t xml:space="preserve">Servicio Requerido </t>
  </si>
  <si>
    <t>Unidad de medida</t>
  </si>
  <si>
    <r>
      <t xml:space="preserve">Cantidad estimada  a vigilar al mes </t>
    </r>
    <r>
      <rPr>
        <b/>
        <sz val="9"/>
        <color rgb="FFFF0000"/>
        <rFont val="Arial"/>
        <family val="2"/>
      </rPr>
      <t>(Ver Nota 2)</t>
    </r>
  </si>
  <si>
    <r>
      <t xml:space="preserve">Valor unitario mensual sin IVA
</t>
    </r>
    <r>
      <rPr>
        <b/>
        <sz val="9"/>
        <color rgb="FFFF0000"/>
        <rFont val="Arial"/>
        <family val="2"/>
      </rPr>
      <t>(Ver Nota 3)</t>
    </r>
  </si>
  <si>
    <t>Valor unitario mensual IVA incluido</t>
  </si>
  <si>
    <t>Valor total mensual sin IVA</t>
  </si>
  <si>
    <t>Valor total mensual IVA incluido</t>
  </si>
  <si>
    <t>Valor total plazo de ejecución sin IVA</t>
  </si>
  <si>
    <t>Valor total plazo de ejecución IVA incluido</t>
  </si>
  <si>
    <r>
      <t xml:space="preserve">Servicio de ubicación, vigilancia y seguimiento de  cada uno de los </t>
    </r>
    <r>
      <rPr>
        <b/>
        <sz val="9"/>
        <color theme="1"/>
        <rFont val="Arial"/>
        <family val="2"/>
      </rPr>
      <t>procesos judiciales</t>
    </r>
    <r>
      <rPr>
        <sz val="9"/>
        <color theme="1"/>
        <rFont val="Arial"/>
        <family val="2"/>
      </rPr>
      <t xml:space="preserve"> que cursen en diferentes despachos judiciales del país en los cuales sea parte el ICBF (actualmente y los que surjan en ejecución del contrato).</t>
    </r>
  </si>
  <si>
    <t>Proceso</t>
  </si>
  <si>
    <r>
      <t xml:space="preserve">Servicio de ubicación, vigilancia y seguimiento de  cada uno de los </t>
    </r>
    <r>
      <rPr>
        <b/>
        <sz val="9"/>
        <color theme="1"/>
        <rFont val="Arial"/>
        <family val="2"/>
      </rPr>
      <t>procesos administrativos higiénico sanitarios</t>
    </r>
    <r>
      <rPr>
        <sz val="9"/>
        <color theme="1"/>
        <rFont val="Arial"/>
        <family val="2"/>
      </rPr>
      <t xml:space="preserve"> que cursen en las Secretarías Distritales y/o Municipales de Salud del país en los cuales sea parte el ICBF (actualmente y los que surjan en ejecución del contrato).</t>
    </r>
  </si>
  <si>
    <r>
      <t>Servicio de ubicación, vigilancia y seguimiento de  cada uno de los</t>
    </r>
    <r>
      <rPr>
        <b/>
        <sz val="9"/>
        <color theme="1"/>
        <rFont val="Arial"/>
        <family val="2"/>
      </rPr>
      <t xml:space="preserve"> procesos concursales</t>
    </r>
    <r>
      <rPr>
        <sz val="9"/>
        <color theme="1"/>
        <rFont val="Arial"/>
        <family val="2"/>
      </rPr>
      <t xml:space="preserve"> que cursen en las Secretarías Distritales y/o Municipales de Salud del país en los cuales sea parte el ICBF (actualmente y los que surjan en ejecución del contrato), en 18 periódicos de circulación nacional.</t>
    </r>
  </si>
  <si>
    <t>Periodico</t>
  </si>
  <si>
    <t xml:space="preserve">TOTAL </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</si>
  <si>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</si>
  <si>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dias a partir de la fecha de diligenciamiento.</t>
  </si>
  <si>
    <t>judiciales</t>
  </si>
  <si>
    <t>concursales</t>
  </si>
  <si>
    <t>sanitarios</t>
  </si>
  <si>
    <t>contratados</t>
  </si>
  <si>
    <t>estudio</t>
  </si>
  <si>
    <t xml:space="preserve"> SIN IVA</t>
  </si>
  <si>
    <t>IVA</t>
  </si>
  <si>
    <t>TOTAL</t>
  </si>
  <si>
    <t>SIN IVA + IPC 2016</t>
  </si>
  <si>
    <t>LOS DATOS PROPORCIONADOS SERÁN TRATADOS DE ACUERDO A LA POLÍTICA DE TRATAMIENTO DE DATOS PERSONALES DEL ICBF Y A LA LEY 1581 DE 2012</t>
  </si>
  <si>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</si>
  <si>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</si>
  <si>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</si>
  <si>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</si>
  <si>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</si>
  <si>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</si>
  <si>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</si>
  <si>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</si>
  <si>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</si>
  <si>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Cédula</t>
  </si>
  <si>
    <t>Personas 
jurídicas</t>
  </si>
  <si>
    <t>Razón Social</t>
  </si>
  <si>
    <t>DV</t>
  </si>
  <si>
    <t xml:space="preserve">Dirección </t>
  </si>
  <si>
    <t>Fax</t>
  </si>
  <si>
    <t>Pagina Web</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</si>
  <si>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</si>
  <si>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</si>
  <si>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</si>
  <si>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</si>
  <si>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</si>
  <si>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</si>
  <si>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</si>
  <si>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</si>
  <si>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</si>
  <si>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</si>
  <si>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</si>
  <si>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</si>
  <si>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</si>
  <si>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</si>
  <si>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</si>
  <si>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</si>
  <si>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</si>
  <si>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</si>
  <si>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</si>
  <si>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 xml:space="preserve">Indicador </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</si>
  <si>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</si>
  <si>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</si>
  <si>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</si>
  <si>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</si>
  <si>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</si>
  <si>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</si>
  <si>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</si>
  <si>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</si>
  <si>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</si>
  <si>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</si>
  <si>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</si>
  <si>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</si>
  <si>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</si>
  <si>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</si>
  <si>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</si>
  <si>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</si>
  <si>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</si>
  <si>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</si>
  <si>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</si>
  <si>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</si>
  <si>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</si>
  <si>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</si>
  <si>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</si>
  <si>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</si>
  <si>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</si>
  <si>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</si>
  <si>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</si>
  <si>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</si>
  <si>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</si>
  <si>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</si>
  <si>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</si>
  <si>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</si>
  <si>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</si>
  <si>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</si>
  <si>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</si>
  <si>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</si>
  <si>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</si>
  <si>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t>EXPERIENCIA EN CONTRATACION EN LOS ULTIMOS 5 AÑOS</t>
  </si>
  <si>
    <r>
      <t>EXPERIENCIA EN CONTRATACIÓN EN LOS ÚLTIMOS</t>
    </r>
    <r>
      <rPr>
        <b/>
        <u/>
        <sz val="10"/>
        <rFont val="Arial"/>
        <family val="2"/>
      </rPr>
      <t xml:space="preserve"> 5 AÑOS</t>
    </r>
  </si>
  <si>
    <t>Empresa:</t>
  </si>
  <si>
    <t>Nit:</t>
  </si>
  <si>
    <t>Fecha:</t>
  </si>
  <si>
    <t>Contacto:</t>
  </si>
  <si>
    <t>Cargo:</t>
  </si>
  <si>
    <t>Tel. celular:</t>
  </si>
  <si>
    <t>E-Mail:</t>
  </si>
  <si>
    <t>Dirección:</t>
  </si>
  <si>
    <t>Tel. fijo: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</si>
  <si>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</si>
  <si>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</si>
  <si>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</si>
  <si>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</si>
  <si>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</si>
  <si>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</si>
  <si>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</si>
  <si>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</si>
  <si>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</si>
  <si>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</si>
  <si>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</si>
  <si>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r>
      <rPr>
        <b/>
        <sz val="10"/>
        <color theme="1"/>
        <rFont val="Arial"/>
        <family val="2"/>
      </rPr>
      <t>República de Colombia
Instituto Colombiano de Bienestar Familiar</t>
    </r>
    <r>
      <rPr>
        <sz val="10"/>
        <color theme="1"/>
        <rFont val="Arial"/>
        <family val="2"/>
      </rPr>
      <t xml:space="preserve">
Cecilia De la Fuente de Lleras 
</t>
    </r>
    <r>
      <rPr>
        <b/>
        <sz val="10"/>
        <color theme="1"/>
        <rFont val="Arial"/>
        <family val="2"/>
      </rPr>
      <t>Dirección de Abastecimiento</t>
    </r>
    <r>
      <rPr>
        <sz val="10"/>
        <color theme="1"/>
        <rFont val="Arial"/>
        <family val="2"/>
      </rPr>
      <t xml:space="preserve">
</t>
    </r>
  </si>
  <si>
    <r>
      <rPr>
        <b/>
        <sz val="9"/>
        <color theme="1"/>
        <rFont val="Arial"/>
        <family val="2"/>
      </rPr>
      <t>Inscripción en el Registro Único de Proponentes:</t>
    </r>
    <r>
      <rPr>
        <sz val="9"/>
        <color theme="1"/>
        <rFont val="Arial"/>
        <family val="2"/>
      </rPr>
      <t xml:space="preserve"> 
Las personas naturales y jurídicas, nacionales o extranjeras, con domicilio en Colombia, interesadas en participar en procesos de contratación convocados por las entidades estatales, deben estar</t>
    </r>
    <r>
      <rPr>
        <b/>
        <sz val="9"/>
        <color theme="1"/>
        <rFont val="Arial"/>
        <family val="2"/>
      </rPr>
      <t xml:space="preserve"> </t>
    </r>
    <r>
      <rPr>
        <b/>
        <sz val="9"/>
        <color rgb="FFFF0000"/>
        <rFont val="Arial"/>
        <family val="2"/>
      </rPr>
      <t>inscritas en el RUP</t>
    </r>
    <r>
      <rPr>
        <sz val="9"/>
        <color theme="1"/>
        <rFont val="Arial"/>
        <family val="2"/>
      </rPr>
      <t>, salvo las excepciones previstas de forma taxativa en la ley (Artículo 2.2.1.1.1.5.1 del Drecreto 1082 de 2015). Se aclara que esta inscripción no se requiere para remitir cotización durante el estudio de mercado.</t>
    </r>
  </si>
  <si>
    <t>Valores En Pesos a Diciembre 31 De 2017</t>
  </si>
  <si>
    <r>
      <t xml:space="preserve">Notas:
(1) </t>
    </r>
    <r>
      <rPr>
        <sz val="10"/>
        <rFont val="Arial"/>
        <family val="2"/>
      </rPr>
      <t>Se debe definir la tarifa del IVA vigente en la fecha en la que sea remitida la cotización. En el evento que se modifique la normatividad relacionada con este impuesto después de remitida la misma, la tarifa IVA se ajustará en concordancia, manteniéndose los precios cotizados antes de IVA.</t>
    </r>
    <r>
      <rPr>
        <b/>
        <sz val="10"/>
        <color rgb="FFFF0000"/>
        <rFont val="Arial"/>
        <family val="2"/>
      </rPr>
      <t xml:space="preserve">
(2) </t>
    </r>
    <r>
      <rPr>
        <sz val="10"/>
        <rFont val="Arial"/>
        <family val="2"/>
      </rPr>
      <t xml:space="preserve">La cantidad de procesos mensuales a vigilar es estimada y podrá variar durante la ejecución del contrato. Se liquidará de acuerdo con los procesos vigilados en el periodo facturado.
</t>
    </r>
    <r>
      <rPr>
        <b/>
        <sz val="10"/>
        <color rgb="FFFF0000"/>
        <rFont val="Arial"/>
        <family val="2"/>
      </rPr>
      <t>(3)</t>
    </r>
    <r>
      <rPr>
        <sz val="10"/>
        <rFont val="Arial"/>
        <family val="2"/>
      </rPr>
      <t xml:space="preserve"> Los precios cotizados deben corresponder a la </t>
    </r>
    <r>
      <rPr>
        <b/>
        <sz val="10"/>
        <color rgb="FFFF0000"/>
        <rFont val="Arial"/>
        <family val="2"/>
      </rPr>
      <t>vigencia 2019</t>
    </r>
  </si>
  <si>
    <r>
      <t xml:space="preserve">
• Por favor diligenciar solo las celdas en AMARILLO. Se deben llenar todas las casillas.
• Revisar todos los requerimientos que se exponen en el documento "Ficha de Condiciones Técnicas" y Anexos; y formular su cotización en concordancia con este.
• Asignar precio sin incluir el IVA en las celdas de la columna</t>
    </r>
    <r>
      <rPr>
        <sz val="10"/>
        <rFont val="Arial"/>
        <family val="2"/>
      </rPr>
      <t xml:space="preserve"> "Valor unitario mensual sin IVA"</t>
    </r>
    <r>
      <rPr>
        <sz val="10"/>
        <color theme="1"/>
        <rFont val="Arial"/>
        <family val="2"/>
      </rPr>
      <t xml:space="preserve"> y asignar la tarifa de IVA que corresponda en la celda de la fila "</t>
    </r>
    <r>
      <rPr>
        <sz val="10"/>
        <rFont val="Arial"/>
        <family val="2"/>
      </rPr>
      <t>Tarifa IVA"</t>
    </r>
    <r>
      <rPr>
        <sz val="10"/>
        <color theme="1"/>
        <rFont val="Arial"/>
        <family val="2"/>
      </rPr>
      <t xml:space="preserve">
• El valor de la cotización deber ser expresado en PESOS COLOMBIANOS.
• Los valores deberán aproximarse por exceso o por defecto al entero más cercano así: (i) si es igual o superior a 50 centavos, se aproxima al entero siguiente; (ii) si es inferior a 50 centavos se baja al entero anterior. 
• No modificar, agregar o quitar ningún ítem o sub-ítem.                                                                                                                                                                                                       
</t>
    </r>
  </si>
  <si>
    <t>SOLICITUD DE COTIZACIÓN - VIGILANCIA DE PROCESOS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</si>
</sst>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quot;$&quot;* #,##0.00_-;_-&quot;$&quot;* &quot;-&quot;??_-;_-@_-"/>
    <numFmt numFmtId="165" formatCode="[$-240A]d&quot; de &quot;mmmm&quot; de &quot;yyyy;@"/>
    <numFmt numFmtId="166" formatCode="&quot;$&quot;#,##0"/>
    <numFmt numFmtId="167" formatCode="&quot;$&quot;\ #,##0"/>
    <numFmt numFmtId="168" formatCode="&quot;$&quot;\ #,##0.00"/>
    <numFmt numFmtId="169" formatCode="_-&quot;$&quot;* #,##0_-;\-&quot;$&quot;* #,##0_-;_-&quot;$&quot;* &quot;-&quot;??_-;_-@_-"/>
    <numFmt numFmtId="170" formatCode="_ * #,##0.00_ ;_ * \-#,##0.00_ ;_ * &quot;-&quot;??_ ;_ @_ "/>
    <numFmt numFmtId="171" formatCode="_ &quot;$&quot;\ * #,##0.00_ ;_ &quot;$&quot;\ * \-#,##0.00_ ;_ &quot;$&quot;\ * &quot;-&quot;??_ ;_ @_ "/>
    <numFmt numFmtId="172" formatCode="0.0"/>
    <numFmt numFmtId="173" formatCode="[$$-240A]\ #,##0"/>
    <numFmt numFmtId="174" formatCode="dd/mmm/yy"/>
    <numFmt numFmtId="175" formatCode="[$$-240A]#,##0.00"/>
  </numFmts>
  <fonts count="25">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9"/>
      <color theme="1"/>
      <name val="Arial"/>
      <family val="2"/>
    </font>
    <font>
      <b/>
      <sz val="9"/>
      <color theme="1"/>
      <name val="Arial"/>
      <family val="2"/>
    </font>
    <font>
      <b/>
      <sz val="10"/>
      <color theme="1"/>
      <name val="Arial"/>
      <family val="2"/>
    </font>
    <font>
      <sz val="9"/>
      <color rgb="FF000000"/>
      <name val="Arial"/>
      <family val="2"/>
    </font>
    <font>
      <sz val="8"/>
      <color theme="1"/>
      <name val="Arial"/>
      <family val="2"/>
    </font>
    <font>
      <sz val="11"/>
      <color rgb="FF000000"/>
      <name val="Arial"/>
      <family val="2"/>
    </font>
    <font>
      <sz val="10"/>
      <name val="Arial"/>
      <family val="2"/>
    </font>
    <font>
      <b/>
      <sz val="10"/>
      <color rgb="FFFF0000"/>
      <name val="Arial"/>
      <family val="2"/>
    </font>
    <font>
      <b/>
      <sz val="10"/>
      <name val="Arial"/>
      <family val="2"/>
    </font>
    <font>
      <b/>
      <sz val="9"/>
      <color rgb="FFFF0000"/>
      <name val="Arial"/>
      <family val="2"/>
    </font>
    <font>
      <b/>
      <sz val="8"/>
      <color theme="1"/>
      <name val="Arial"/>
      <family val="2"/>
    </font>
    <font>
      <sz val="10"/>
      <name val="Zurich BT"/>
    </font>
    <font>
      <sz val="11"/>
      <color rgb="FF000000"/>
      <name val="Calibri"/>
      <family val="2"/>
      <charset val="1"/>
    </font>
    <font>
      <sz val="10"/>
      <name val="Arial"/>
      <family val="2"/>
      <charset val="1"/>
    </font>
    <font>
      <b/>
      <sz val="10"/>
      <color rgb="FF000000"/>
      <name val="Arial"/>
      <family val="2"/>
    </font>
    <font>
      <sz val="8"/>
      <name val="Arial"/>
      <family val="2"/>
    </font>
    <font>
      <sz val="9"/>
      <name val="Arial"/>
      <family val="2"/>
    </font>
    <font>
      <sz val="9"/>
      <color indexed="81"/>
      <name val="Tahoma"/>
      <family val="2"/>
    </font>
    <font>
      <b/>
      <u/>
      <sz val="10"/>
      <name val="Arial"/>
      <family val="2"/>
    </font>
    <font>
      <u/>
      <sz val="10"/>
      <name val="Arial"/>
      <family val="2"/>
    </font>
    <font>
      <sz val="7"/>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top style="thin">
        <color theme="0" tint="-0.499984740745262"/>
      </top>
      <bottom style="thin">
        <color theme="0" tint="-0.499984740745262"/>
      </bottom>
      <diagonal/>
    </border>
    <border>
      <left/>
      <right/>
      <top style="thin">
        <color theme="0" tint="-0.499984740745262"/>
      </top>
      <bottom style="thin">
        <color indexed="64"/>
      </bottom>
      <diagonal/>
    </border>
  </borders>
  <cellStyleXfs count="22">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0" borderId="0"/>
    <xf numFmtId="0" fontId="2" fillId="0" borderId="0"/>
    <xf numFmtId="0" fontId="15" fillId="0" borderId="0"/>
    <xf numFmtId="9" fontId="1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xf numFmtId="9" fontId="2" fillId="0" borderId="0" applyFont="0" applyFill="0" applyBorder="0" applyAlignment="0" applyProtection="0"/>
    <xf numFmtId="43" fontId="1" fillId="0" borderId="0" applyFont="0" applyFill="0" applyBorder="0" applyAlignment="0" applyProtection="0"/>
    <xf numFmtId="0" fontId="16" fillId="0" borderId="0"/>
    <xf numFmtId="9" fontId="16" fillId="0" borderId="0" applyBorder="0" applyProtection="0"/>
    <xf numFmtId="0" fontId="17" fillId="0" borderId="0"/>
  </cellStyleXfs>
  <cellXfs count="293">
    <xf numFmtId="0" fontId="0" fillId="0" borderId="0" xfId="0"/>
    <xf numFmtId="0" fontId="0" fillId="0" borderId="0" xfId="0" applyAlignment="1" applyProtection="1">
      <alignment wrapText="1"/>
    </xf>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wrapText="1"/>
    </xf>
    <xf numFmtId="0" fontId="3" fillId="2" borderId="0" xfId="0" applyFont="1" applyFill="1" applyAlignment="1" applyProtection="1">
      <alignment wrapText="1"/>
    </xf>
    <xf numFmtId="0" fontId="5" fillId="5" borderId="12"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37" fontId="3" fillId="2" borderId="12" xfId="2" applyNumberFormat="1" applyFont="1" applyFill="1" applyBorder="1" applyAlignment="1" applyProtection="1">
      <alignment horizontal="center" vertical="center" wrapText="1"/>
    </xf>
    <xf numFmtId="37" fontId="4" fillId="2" borderId="12" xfId="2" applyNumberFormat="1" applyFont="1" applyFill="1" applyBorder="1" applyAlignment="1" applyProtection="1">
      <alignment horizontal="center" vertical="center" wrapText="1"/>
    </xf>
    <xf numFmtId="167" fontId="4" fillId="0" borderId="12" xfId="0" applyNumberFormat="1" applyFont="1" applyFill="1" applyBorder="1" applyAlignment="1" applyProtection="1">
      <alignment horizontal="center" vertical="center" wrapText="1"/>
    </xf>
    <xf numFmtId="166" fontId="3" fillId="0" borderId="0" xfId="1" applyNumberFormat="1" applyFont="1" applyFill="1" applyBorder="1" applyAlignment="1" applyProtection="1">
      <alignment horizontal="center" vertical="center" wrapText="1"/>
    </xf>
    <xf numFmtId="10" fontId="3" fillId="2" borderId="0" xfId="1" applyNumberFormat="1" applyFont="1" applyFill="1" applyBorder="1" applyAlignment="1" applyProtection="1">
      <alignment wrapText="1"/>
    </xf>
    <xf numFmtId="10" fontId="3" fillId="0" borderId="0" xfId="1"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wrapText="1"/>
    </xf>
    <xf numFmtId="167" fontId="5" fillId="5" borderId="14" xfId="0" applyNumberFormat="1" applyFont="1" applyFill="1" applyBorder="1" applyAlignment="1" applyProtection="1">
      <alignment horizontal="center" vertical="center" wrapText="1"/>
    </xf>
    <xf numFmtId="167" fontId="5" fillId="5" borderId="1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top" wrapText="1"/>
    </xf>
    <xf numFmtId="37" fontId="3" fillId="0" borderId="0" xfId="2"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168" fontId="3" fillId="0" borderId="0" xfId="0" applyNumberFormat="1" applyFont="1" applyFill="1" applyBorder="1" applyAlignment="1" applyProtection="1">
      <alignment horizontal="center" vertical="center" wrapText="1"/>
    </xf>
    <xf numFmtId="0" fontId="0" fillId="0" borderId="0" xfId="0"/>
    <xf numFmtId="0" fontId="0" fillId="0" borderId="0" xfId="0" applyProtection="1"/>
    <xf numFmtId="0" fontId="0" fillId="0" borderId="0" xfId="0" applyAlignment="1">
      <alignment horizontal="left"/>
    </xf>
    <xf numFmtId="169" fontId="0" fillId="6" borderId="11" xfId="3" applyNumberFormat="1" applyFont="1" applyFill="1" applyBorder="1"/>
    <xf numFmtId="0" fontId="0" fillId="0" borderId="11" xfId="0" applyBorder="1" applyAlignment="1">
      <alignment horizontal="center" vertical="center"/>
    </xf>
    <xf numFmtId="169" fontId="0" fillId="0" borderId="11" xfId="3" applyNumberFormat="1" applyFont="1" applyBorder="1"/>
    <xf numFmtId="0" fontId="0" fillId="6" borderId="11" xfId="0" applyFill="1" applyBorder="1" applyAlignment="1">
      <alignment horizontal="center" vertical="center"/>
    </xf>
    <xf numFmtId="0" fontId="0" fillId="0" borderId="11" xfId="0" applyBorder="1" applyAlignment="1">
      <alignment horizontal="left" vertical="center"/>
    </xf>
    <xf numFmtId="0" fontId="3" fillId="2" borderId="0" xfId="0" applyFont="1" applyFill="1" applyBorder="1" applyAlignment="1" applyProtection="1">
      <alignment horizontal="center" wrapText="1"/>
    </xf>
    <xf numFmtId="0" fontId="3" fillId="0" borderId="0" xfId="0" applyFont="1" applyBorder="1" applyAlignment="1" applyProtection="1">
      <alignment horizontal="center" vertical="center" wrapText="1"/>
    </xf>
    <xf numFmtId="0" fontId="3" fillId="0" borderId="12"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10" fontId="10" fillId="0" borderId="11" xfId="8" applyNumberFormat="1" applyFont="1" applyFill="1" applyBorder="1" applyAlignment="1">
      <alignment horizontal="center" vertical="center"/>
    </xf>
    <xf numFmtId="0" fontId="8" fillId="0" borderId="0" xfId="0" applyFont="1" applyAlignment="1">
      <alignment horizontal="center" vertical="center"/>
    </xf>
    <xf numFmtId="0" fontId="6" fillId="0" borderId="24" xfId="11" applyFont="1" applyFill="1" applyBorder="1" applyAlignment="1" applyProtection="1">
      <alignment horizontal="left" vertical="center"/>
      <protection locked="0"/>
    </xf>
    <xf numFmtId="0" fontId="6" fillId="0" borderId="25" xfId="11" applyFont="1" applyFill="1" applyBorder="1" applyAlignment="1" applyProtection="1">
      <alignment horizontal="left" vertical="center"/>
      <protection locked="0"/>
    </xf>
    <xf numFmtId="0" fontId="6" fillId="0" borderId="25" xfId="11" applyFont="1" applyFill="1" applyBorder="1" applyAlignment="1" applyProtection="1">
      <alignment horizontal="left" vertical="center" wrapText="1"/>
      <protection locked="0"/>
    </xf>
    <xf numFmtId="0" fontId="18" fillId="0" borderId="26" xfId="11" applyFont="1" applyFill="1" applyBorder="1" applyAlignment="1" applyProtection="1">
      <alignment horizontal="left" vertical="center" wrapText="1"/>
      <protection locked="0"/>
    </xf>
    <xf numFmtId="0" fontId="3" fillId="0" borderId="0" xfId="0" applyFont="1" applyAlignment="1">
      <alignment vertical="center"/>
    </xf>
    <xf numFmtId="0" fontId="8" fillId="0" borderId="0" xfId="0" applyFont="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0"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2" fillId="0" borderId="0" xfId="0" applyFont="1" applyAlignment="1">
      <alignment vertical="center"/>
    </xf>
    <xf numFmtId="0" fontId="3" fillId="0" borderId="0" xfId="11" applyFont="1" applyAlignment="1">
      <alignment vertical="center"/>
    </xf>
    <xf numFmtId="0" fontId="3" fillId="0" borderId="0" xfId="11" applyFont="1" applyAlignment="1">
      <alignment vertical="center" wrapText="1"/>
    </xf>
    <xf numFmtId="0" fontId="3" fillId="2" borderId="0" xfId="11" applyFont="1" applyFill="1" applyBorder="1" applyAlignment="1">
      <alignment vertical="center"/>
    </xf>
    <xf numFmtId="0" fontId="3" fillId="0" borderId="0" xfId="11" applyFont="1" applyFill="1" applyBorder="1" applyAlignment="1">
      <alignment vertical="center"/>
    </xf>
    <xf numFmtId="0" fontId="3" fillId="0" borderId="27" xfId="11" applyFont="1" applyBorder="1" applyAlignment="1">
      <alignment vertical="center"/>
    </xf>
    <xf numFmtId="0" fontId="3" fillId="0" borderId="0" xfId="11" applyFont="1" applyBorder="1" applyAlignment="1">
      <alignment vertical="center"/>
    </xf>
    <xf numFmtId="0" fontId="3" fillId="0" borderId="0" xfId="11" applyFont="1" applyBorder="1" applyAlignment="1">
      <alignment vertical="center" wrapText="1"/>
    </xf>
    <xf numFmtId="0" fontId="3" fillId="0" borderId="28" xfId="11" applyFont="1" applyBorder="1" applyAlignment="1">
      <alignment vertical="center"/>
    </xf>
    <xf numFmtId="0" fontId="6" fillId="0" borderId="27" xfId="11" applyFont="1" applyBorder="1" applyAlignment="1">
      <alignment vertical="center"/>
    </xf>
    <xf numFmtId="0" fontId="3" fillId="0" borderId="29" xfId="11" applyFont="1" applyBorder="1" applyAlignment="1">
      <alignment vertical="center"/>
    </xf>
    <xf numFmtId="0" fontId="3" fillId="0" borderId="30" xfId="11" applyFont="1" applyBorder="1" applyAlignment="1">
      <alignment vertical="center"/>
    </xf>
    <xf numFmtId="0" fontId="3" fillId="0" borderId="30" xfId="11" applyFont="1" applyBorder="1" applyAlignment="1">
      <alignment vertical="center" wrapText="1"/>
    </xf>
    <xf numFmtId="0" fontId="3" fillId="0" borderId="31" xfId="11" applyFont="1" applyBorder="1" applyAlignment="1">
      <alignment vertical="center"/>
    </xf>
    <xf numFmtId="0" fontId="8" fillId="0" borderId="0" xfId="0" applyFont="1" applyFill="1" applyAlignment="1">
      <alignment vertical="center"/>
    </xf>
    <xf numFmtId="0" fontId="12" fillId="0" borderId="0" xfId="5" applyFont="1" applyFill="1" applyBorder="1" applyAlignment="1">
      <alignment horizontal="center" vertical="center" wrapText="1"/>
    </xf>
    <xf numFmtId="0" fontId="10"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2" fillId="2" borderId="11" xfId="5" applyNumberFormat="1" applyFont="1" applyFill="1" applyBorder="1" applyAlignment="1">
      <alignment horizontal="center" vertical="center" wrapText="1"/>
    </xf>
    <xf numFmtId="0" fontId="18" fillId="3" borderId="11" xfId="7" applyFont="1" applyFill="1" applyBorder="1" applyAlignment="1">
      <alignment horizontal="center" vertical="center" wrapText="1"/>
    </xf>
    <xf numFmtId="0" fontId="7" fillId="0" borderId="11" xfId="0" applyFont="1" applyFill="1" applyBorder="1" applyAlignment="1" applyProtection="1">
      <alignment horizontal="left" vertical="center" wrapText="1"/>
      <protection locked="0" hidden="1"/>
    </xf>
    <xf numFmtId="0" fontId="4" fillId="0" borderId="21" xfId="0" applyFont="1" applyFill="1" applyBorder="1" applyAlignment="1" applyProtection="1">
      <alignment vertical="center"/>
      <protection locked="0" hidden="1"/>
    </xf>
    <xf numFmtId="0" fontId="8" fillId="0" borderId="0" xfId="0" applyFont="1" applyAlignment="1" applyProtection="1">
      <alignment vertical="center"/>
      <protection locked="0"/>
    </xf>
    <xf numFmtId="0" fontId="10" fillId="4" borderId="11" xfId="5" applyFont="1" applyFill="1" applyBorder="1" applyAlignment="1" applyProtection="1">
      <alignment horizontal="center" vertical="center"/>
      <protection locked="0"/>
    </xf>
    <xf numFmtId="174" fontId="10" fillId="4" borderId="11" xfId="5" applyNumberFormat="1" applyFont="1" applyFill="1" applyBorder="1" applyAlignment="1" applyProtection="1">
      <alignment horizontal="center" vertical="center"/>
      <protection locked="0"/>
    </xf>
    <xf numFmtId="167" fontId="10" fillId="4" borderId="11" xfId="5"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protection locked="0" hidden="1"/>
    </xf>
    <xf numFmtId="165" fontId="20" fillId="0" borderId="11" xfId="0" applyNumberFormat="1" applyFont="1" applyFill="1" applyBorder="1" applyAlignment="1" applyProtection="1">
      <alignment horizontal="left" vertical="center" wrapText="1"/>
      <protection locked="0" hidden="1"/>
    </xf>
    <xf numFmtId="9" fontId="3" fillId="4" borderId="12" xfId="1" applyFont="1" applyFill="1" applyBorder="1" applyAlignment="1" applyProtection="1">
      <alignment horizontal="center" vertical="center" wrapText="1"/>
      <protection locked="0" hidden="1"/>
    </xf>
    <xf numFmtId="37" fontId="3" fillId="2" borderId="16" xfId="2" applyNumberFormat="1" applyFont="1" applyFill="1" applyBorder="1" applyAlignment="1" applyProtection="1">
      <alignment horizontal="center" vertical="center" wrapText="1"/>
    </xf>
    <xf numFmtId="37" fontId="4" fillId="2" borderId="16" xfId="2" applyNumberFormat="1" applyFont="1" applyFill="1" applyBorder="1" applyAlignment="1" applyProtection="1">
      <alignment horizontal="center" vertical="center" wrapText="1"/>
    </xf>
    <xf numFmtId="167" fontId="5" fillId="5" borderId="33" xfId="0" applyNumberFormat="1" applyFont="1" applyFill="1" applyBorder="1" applyAlignment="1" applyProtection="1">
      <alignment horizontal="center" vertical="center" wrapText="1"/>
    </xf>
    <xf numFmtId="167" fontId="4" fillId="0" borderId="16" xfId="0" applyNumberFormat="1" applyFont="1" applyFill="1" applyBorder="1" applyAlignment="1" applyProtection="1">
      <alignment horizontal="center" vertical="center" wrapText="1"/>
    </xf>
    <xf numFmtId="37" fontId="20" fillId="2" borderId="12" xfId="2"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166" fontId="3" fillId="4" borderId="12" xfId="1" applyNumberFormat="1" applyFont="1" applyFill="1" applyBorder="1" applyAlignment="1" applyProtection="1">
      <alignment horizontal="center" vertical="center" wrapText="1"/>
      <protection locked="0" hidden="1"/>
    </xf>
    <xf numFmtId="166" fontId="3" fillId="4" borderId="16" xfId="1" applyNumberFormat="1" applyFont="1" applyFill="1" applyBorder="1" applyAlignment="1" applyProtection="1">
      <alignment horizontal="center" vertical="center" wrapText="1"/>
      <protection locked="0" hidden="1"/>
    </xf>
    <xf numFmtId="0" fontId="14" fillId="5" borderId="11" xfId="0" applyNumberFormat="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8" fillId="4" borderId="11" xfId="0" applyFont="1" applyFill="1" applyBorder="1" applyAlignment="1" applyProtection="1">
      <alignment horizontal="justify" vertical="center" wrapText="1"/>
      <protection locked="0" hidden="1"/>
    </xf>
    <xf numFmtId="0" fontId="24"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173" fontId="8" fillId="4" borderId="11" xfId="0" applyNumberFormat="1" applyFont="1" applyFill="1" applyBorder="1" applyAlignment="1" applyProtection="1">
      <alignment horizontal="right" vertical="center" wrapText="1"/>
      <protection locked="0" hidden="1"/>
    </xf>
    <xf numFmtId="10" fontId="8" fillId="0" borderId="11" xfId="0" applyNumberFormat="1" applyFont="1" applyBorder="1" applyAlignment="1">
      <alignment horizontal="center" vertical="center"/>
    </xf>
    <xf numFmtId="4" fontId="8" fillId="0" borderId="25" xfId="0" applyNumberFormat="1" applyFont="1" applyFill="1" applyBorder="1" applyAlignment="1">
      <alignment horizontal="center" vertical="center" wrapText="1"/>
    </xf>
    <xf numFmtId="4" fontId="8" fillId="0" borderId="26" xfId="0" applyNumberFormat="1" applyFont="1" applyFill="1" applyBorder="1" applyAlignment="1">
      <alignment horizontal="center" vertical="center" wrapText="1"/>
    </xf>
    <xf numFmtId="4" fontId="8" fillId="0" borderId="30" xfId="0" applyNumberFormat="1" applyFont="1" applyFill="1" applyBorder="1" applyAlignment="1">
      <alignment horizontal="center" vertical="center" wrapText="1"/>
    </xf>
    <xf numFmtId="4" fontId="8" fillId="0" borderId="31" xfId="0" applyNumberFormat="1" applyFont="1" applyFill="1" applyBorder="1" applyAlignment="1">
      <alignment horizontal="center" vertical="center" wrapText="1"/>
    </xf>
    <xf numFmtId="0" fontId="8" fillId="0" borderId="11" xfId="0" applyNumberFormat="1" applyFont="1" applyBorder="1" applyAlignment="1">
      <alignment horizontal="left" vertical="center" wrapText="1"/>
    </xf>
    <xf numFmtId="0" fontId="8" fillId="0" borderId="21" xfId="0" applyNumberFormat="1" applyFont="1" applyBorder="1" applyAlignment="1">
      <alignment horizontal="left" vertical="center" wrapText="1"/>
    </xf>
    <xf numFmtId="0" fontId="8" fillId="0" borderId="22" xfId="0" applyNumberFormat="1"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14" fillId="0" borderId="11" xfId="0" applyNumberFormat="1" applyFont="1" applyBorder="1" applyAlignment="1">
      <alignment horizontal="center" vertical="center" textRotation="90" wrapText="1"/>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173" fontId="8" fillId="0" borderId="25" xfId="0" applyNumberFormat="1" applyFont="1" applyFill="1" applyBorder="1" applyAlignment="1">
      <alignment horizontal="center" vertical="center" wrapText="1"/>
    </xf>
    <xf numFmtId="173" fontId="8" fillId="0" borderId="26" xfId="0" applyNumberFormat="1" applyFont="1" applyFill="1" applyBorder="1" applyAlignment="1">
      <alignment horizontal="center" vertical="center" wrapText="1"/>
    </xf>
    <xf numFmtId="173" fontId="8" fillId="0" borderId="30" xfId="0" applyNumberFormat="1" applyFont="1" applyFill="1" applyBorder="1" applyAlignment="1">
      <alignment horizontal="center" vertical="center" wrapText="1"/>
    </xf>
    <xf numFmtId="173" fontId="8" fillId="0" borderId="31" xfId="0" applyNumberFormat="1" applyFont="1" applyFill="1" applyBorder="1" applyAlignment="1">
      <alignment horizontal="center" vertical="center" wrapText="1"/>
    </xf>
    <xf numFmtId="4" fontId="8" fillId="0" borderId="11"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11"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23" xfId="0" applyNumberFormat="1" applyFont="1" applyBorder="1" applyAlignment="1">
      <alignment horizontal="center" vertical="center"/>
    </xf>
    <xf numFmtId="0" fontId="14" fillId="0" borderId="32" xfId="0" applyNumberFormat="1" applyFont="1" applyBorder="1" applyAlignment="1">
      <alignment horizontal="center" vertical="center" textRotation="90" wrapText="1"/>
    </xf>
    <xf numFmtId="173" fontId="8" fillId="4" borderId="24" xfId="0" applyNumberFormat="1" applyFont="1" applyFill="1" applyBorder="1" applyAlignment="1" applyProtection="1">
      <alignment horizontal="right" vertical="center" wrapText="1"/>
      <protection locked="0" hidden="1"/>
    </xf>
    <xf numFmtId="173" fontId="8" fillId="4" borderId="25" xfId="0" applyNumberFormat="1" applyFont="1" applyFill="1" applyBorder="1" applyAlignment="1" applyProtection="1">
      <alignment horizontal="right" vertical="center" wrapText="1"/>
      <protection locked="0" hidden="1"/>
    </xf>
    <xf numFmtId="173" fontId="8" fillId="4" borderId="26" xfId="0" applyNumberFormat="1" applyFont="1" applyFill="1" applyBorder="1" applyAlignment="1" applyProtection="1">
      <alignment horizontal="right" vertical="center" wrapText="1"/>
      <protection locked="0" hidden="1"/>
    </xf>
    <xf numFmtId="175" fontId="8" fillId="0" borderId="11" xfId="0" applyNumberFormat="1" applyFont="1" applyBorder="1" applyAlignment="1">
      <alignment horizontal="center" vertical="center"/>
    </xf>
    <xf numFmtId="0" fontId="8" fillId="4" borderId="21" xfId="0" applyFont="1" applyFill="1" applyBorder="1" applyAlignment="1" applyProtection="1">
      <alignment horizontal="left" vertical="center"/>
      <protection locked="0"/>
    </xf>
    <xf numFmtId="0" fontId="8" fillId="4" borderId="22" xfId="0"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14" fillId="5" borderId="21" xfId="0" applyNumberFormat="1" applyFont="1" applyFill="1" applyBorder="1" applyAlignment="1">
      <alignment horizontal="center" vertical="center" wrapText="1"/>
    </xf>
    <xf numFmtId="0" fontId="14" fillId="5" borderId="22" xfId="0" applyNumberFormat="1"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NumberFormat="1" applyFont="1" applyFill="1" applyBorder="1" applyAlignment="1">
      <alignment horizontal="center" vertical="center" wrapText="1"/>
    </xf>
    <xf numFmtId="0" fontId="14" fillId="5" borderId="25" xfId="0" applyNumberFormat="1" applyFont="1" applyFill="1" applyBorder="1" applyAlignment="1">
      <alignment horizontal="center" vertical="center" wrapText="1"/>
    </xf>
    <xf numFmtId="0" fontId="14" fillId="5" borderId="26" xfId="0" applyNumberFormat="1" applyFont="1" applyFill="1" applyBorder="1" applyAlignment="1">
      <alignment horizontal="center" vertical="center" wrapText="1"/>
    </xf>
    <xf numFmtId="0" fontId="14" fillId="5" borderId="29" xfId="0" applyNumberFormat="1" applyFont="1" applyFill="1" applyBorder="1" applyAlignment="1">
      <alignment horizontal="center" vertical="center" wrapText="1"/>
    </xf>
    <xf numFmtId="0" fontId="14" fillId="5" borderId="30" xfId="0" applyNumberFormat="1" applyFont="1" applyFill="1" applyBorder="1" applyAlignment="1">
      <alignment horizontal="center" vertical="center" wrapText="1"/>
    </xf>
    <xf numFmtId="0" fontId="14" fillId="5" borderId="31" xfId="0" applyNumberFormat="1" applyFont="1" applyFill="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23" xfId="0" applyFont="1" applyFill="1" applyBorder="1" applyAlignment="1" applyProtection="1">
      <alignment horizontal="left" vertical="center"/>
      <protection locked="0"/>
    </xf>
    <xf numFmtId="0" fontId="8" fillId="4" borderId="21" xfId="0" applyNumberFormat="1" applyFont="1" applyFill="1" applyBorder="1" applyAlignment="1" applyProtection="1">
      <alignment horizontal="left" vertical="center"/>
      <protection locked="0"/>
    </xf>
    <xf numFmtId="0" fontId="8" fillId="4" borderId="22" xfId="0" applyNumberFormat="1" applyFont="1" applyFill="1" applyBorder="1" applyAlignment="1" applyProtection="1">
      <alignment horizontal="left" vertical="center"/>
      <protection locked="0"/>
    </xf>
    <xf numFmtId="0" fontId="8" fillId="0" borderId="21"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hidden="1"/>
    </xf>
    <xf numFmtId="0" fontId="8" fillId="4" borderId="22" xfId="0" applyFont="1" applyFill="1" applyBorder="1" applyAlignment="1" applyProtection="1">
      <alignment horizontal="center" vertical="center"/>
      <protection locked="0" hidden="1"/>
    </xf>
    <xf numFmtId="0" fontId="8" fillId="4" borderId="23" xfId="0" applyFont="1" applyFill="1" applyBorder="1" applyAlignment="1" applyProtection="1">
      <alignment horizontal="center" vertical="center"/>
      <protection locked="0" hidden="1"/>
    </xf>
    <xf numFmtId="0" fontId="8" fillId="0" borderId="21"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3" xfId="0" applyNumberFormat="1" applyFont="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1"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14" fillId="3" borderId="11" xfId="0"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8" fillId="0" borderId="2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0"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8" fillId="4" borderId="24" xfId="0" applyFont="1" applyFill="1" applyBorder="1" applyAlignment="1" applyProtection="1">
      <alignment horizontal="center" vertical="center"/>
      <protection locked="0" hidden="1"/>
    </xf>
    <xf numFmtId="0" fontId="8" fillId="4" borderId="25" xfId="0" applyFont="1" applyFill="1" applyBorder="1" applyAlignment="1" applyProtection="1">
      <alignment horizontal="center" vertical="center"/>
      <protection locked="0" hidden="1"/>
    </xf>
    <xf numFmtId="0" fontId="8" fillId="4" borderId="26" xfId="0" applyFont="1" applyFill="1" applyBorder="1" applyAlignment="1" applyProtection="1">
      <alignment horizontal="center" vertical="center"/>
      <protection locked="0" hidden="1"/>
    </xf>
    <xf numFmtId="0" fontId="8" fillId="4" borderId="29" xfId="0" applyFont="1" applyFill="1" applyBorder="1" applyAlignment="1" applyProtection="1">
      <alignment horizontal="center" vertical="center"/>
      <protection locked="0" hidden="1"/>
    </xf>
    <xf numFmtId="0" fontId="8" fillId="4" borderId="30" xfId="0" applyFont="1" applyFill="1" applyBorder="1" applyAlignment="1" applyProtection="1">
      <alignment horizontal="center" vertical="center"/>
      <protection locked="0" hidden="1"/>
    </xf>
    <xf numFmtId="0" fontId="8" fillId="4" borderId="31" xfId="0" applyFont="1" applyFill="1" applyBorder="1" applyAlignment="1" applyProtection="1">
      <alignment horizontal="center" vertical="center"/>
      <protection locked="0" hidden="1"/>
    </xf>
    <xf numFmtId="0" fontId="8" fillId="4" borderId="11" xfId="0" applyNumberFormat="1" applyFont="1" applyFill="1" applyBorder="1" applyAlignment="1" applyProtection="1">
      <alignment horizontal="center" vertical="center" wrapText="1"/>
      <protection locked="0" hidden="1"/>
    </xf>
    <xf numFmtId="0" fontId="8" fillId="4" borderId="21" xfId="0" applyNumberFormat="1" applyFont="1" applyFill="1" applyBorder="1" applyAlignment="1" applyProtection="1">
      <alignment horizontal="center" vertical="center"/>
      <protection locked="0" hidden="1"/>
    </xf>
    <xf numFmtId="0" fontId="8" fillId="4" borderId="22" xfId="0" applyNumberFormat="1" applyFont="1" applyFill="1" applyBorder="1" applyAlignment="1" applyProtection="1">
      <alignment horizontal="center" vertical="center"/>
      <protection locked="0" hidden="1"/>
    </xf>
    <xf numFmtId="0" fontId="8" fillId="4" borderId="23" xfId="0" applyNumberFormat="1" applyFont="1" applyFill="1" applyBorder="1" applyAlignment="1" applyProtection="1">
      <alignment horizontal="center" vertical="center"/>
      <protection locked="0" hidden="1"/>
    </xf>
    <xf numFmtId="0" fontId="8" fillId="0" borderId="11" xfId="0" applyNumberFormat="1" applyFont="1" applyBorder="1" applyAlignment="1">
      <alignment horizontal="center" vertical="center"/>
    </xf>
    <xf numFmtId="0" fontId="4" fillId="4" borderId="9" xfId="0" applyFont="1" applyFill="1" applyBorder="1" applyAlignment="1" applyProtection="1">
      <alignment horizontal="center" vertical="center" wrapText="1"/>
      <protection locked="0" hidden="1"/>
    </xf>
    <xf numFmtId="0" fontId="4" fillId="4" borderId="37" xfId="0" applyFont="1" applyFill="1" applyBorder="1" applyAlignment="1" applyProtection="1">
      <alignment horizontal="center" vertical="center" wrapText="1"/>
      <protection locked="0" hidden="1"/>
    </xf>
    <xf numFmtId="0" fontId="4" fillId="4" borderId="10" xfId="0" applyFont="1" applyFill="1" applyBorder="1" applyAlignment="1" applyProtection="1">
      <alignment horizontal="center" vertical="center" wrapText="1"/>
      <protection locked="0" hidden="1"/>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4" borderId="12" xfId="0" applyFont="1" applyFill="1" applyBorder="1" applyAlignment="1" applyProtection="1">
      <alignment horizontal="center" vertical="center" wrapText="1"/>
      <protection locked="0" hidden="1"/>
    </xf>
    <xf numFmtId="0" fontId="4" fillId="2" borderId="9" xfId="0" applyNumberFormat="1" applyFont="1" applyFill="1" applyBorder="1" applyAlignment="1" applyProtection="1">
      <alignment horizontal="left" vertical="center" wrapText="1"/>
    </xf>
    <xf numFmtId="0" fontId="4" fillId="2" borderId="37" xfId="0" applyNumberFormat="1" applyFont="1" applyFill="1" applyBorder="1" applyAlignment="1" applyProtection="1">
      <alignment horizontal="left" vertical="center" wrapText="1"/>
    </xf>
    <xf numFmtId="0" fontId="4" fillId="2" borderId="10" xfId="0" applyNumberFormat="1" applyFont="1" applyFill="1" applyBorder="1" applyAlignment="1" applyProtection="1">
      <alignment horizontal="left" vertical="center" wrapText="1"/>
    </xf>
    <xf numFmtId="0" fontId="4" fillId="2" borderId="35" xfId="0" applyNumberFormat="1" applyFont="1" applyFill="1" applyBorder="1" applyAlignment="1" applyProtection="1">
      <alignment horizontal="left" vertical="center" wrapText="1"/>
    </xf>
    <xf numFmtId="0" fontId="4" fillId="2" borderId="38" xfId="0" applyNumberFormat="1" applyFont="1" applyFill="1" applyBorder="1" applyAlignment="1" applyProtection="1">
      <alignment horizontal="left" vertical="center" wrapText="1"/>
    </xf>
    <xf numFmtId="0" fontId="4" fillId="2" borderId="36" xfId="0" applyNumberFormat="1" applyFont="1" applyFill="1" applyBorder="1" applyAlignment="1" applyProtection="1">
      <alignment horizontal="left" vertical="center" wrapText="1"/>
    </xf>
    <xf numFmtId="0" fontId="5" fillId="5" borderId="9"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165" fontId="4" fillId="4" borderId="12" xfId="0" applyNumberFormat="1" applyFont="1" applyFill="1" applyBorder="1" applyAlignment="1" applyProtection="1">
      <alignment horizontal="center" vertical="center" wrapText="1"/>
      <protection locked="0" hidden="1"/>
    </xf>
    <xf numFmtId="0" fontId="4" fillId="0" borderId="18" xfId="0" applyFont="1" applyBorder="1" applyAlignment="1" applyProtection="1">
      <alignment horizontal="left" vertical="top" wrapText="1"/>
    </xf>
    <xf numFmtId="0" fontId="4" fillId="0" borderId="34"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 fillId="0" borderId="13" xfId="0" applyFont="1" applyFill="1" applyBorder="1" applyAlignment="1" applyProtection="1">
      <alignment vertical="center" wrapText="1"/>
    </xf>
    <xf numFmtId="0" fontId="3" fillId="0" borderId="33"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11" fillId="0" borderId="13"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3" fillId="2" borderId="0" xfId="0" applyFont="1" applyFill="1" applyBorder="1" applyAlignment="1" applyProtection="1">
      <alignment horizontal="center" wrapText="1"/>
    </xf>
    <xf numFmtId="0" fontId="5" fillId="0" borderId="1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167" fontId="6" fillId="5" borderId="21" xfId="0" applyNumberFormat="1" applyFont="1" applyFill="1" applyBorder="1" applyAlignment="1" applyProtection="1">
      <alignment horizontal="center" vertical="center" wrapText="1"/>
    </xf>
    <xf numFmtId="167" fontId="6" fillId="5" borderId="22" xfId="0" applyNumberFormat="1" applyFont="1" applyFill="1" applyBorder="1" applyAlignment="1" applyProtection="1">
      <alignment horizontal="center" vertical="center" wrapText="1"/>
    </xf>
    <xf numFmtId="167" fontId="6" fillId="5" borderId="23" xfId="0" applyNumberFormat="1"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9" fontId="4" fillId="0" borderId="23" xfId="1" applyFont="1" applyFill="1" applyBorder="1" applyAlignment="1" applyProtection="1">
      <alignment horizontal="center" vertical="center" wrapText="1"/>
    </xf>
    <xf numFmtId="0" fontId="10" fillId="2" borderId="21" xfId="7" applyFont="1" applyFill="1" applyBorder="1" applyAlignment="1">
      <alignment horizontal="left" vertical="center"/>
    </xf>
    <xf numFmtId="0" fontId="10" fillId="2" borderId="23" xfId="7" applyFont="1" applyFill="1" applyBorder="1" applyAlignment="1">
      <alignment horizontal="left" vertical="center"/>
    </xf>
    <xf numFmtId="172" fontId="10" fillId="0" borderId="11" xfId="7" applyNumberFormat="1" applyFont="1" applyFill="1" applyBorder="1" applyAlignment="1">
      <alignment horizontal="left" vertical="center" wrapText="1"/>
    </xf>
    <xf numFmtId="0" fontId="10" fillId="2" borderId="11" xfId="7" applyFont="1" applyFill="1" applyBorder="1" applyAlignment="1">
      <alignment horizontal="left" vertical="center"/>
    </xf>
    <xf numFmtId="0" fontId="10" fillId="0" borderId="11" xfId="7" applyFont="1" applyFill="1" applyBorder="1" applyAlignment="1">
      <alignment horizontal="left" vertical="center" wrapText="1"/>
    </xf>
    <xf numFmtId="0" fontId="6" fillId="0" borderId="24" xfId="11" applyFont="1" applyBorder="1" applyAlignment="1" applyProtection="1">
      <alignment horizontal="center" vertical="center"/>
      <protection locked="0"/>
    </xf>
    <xf numFmtId="0" fontId="6" fillId="0" borderId="25" xfId="11" applyFont="1" applyBorder="1" applyAlignment="1" applyProtection="1">
      <alignment horizontal="center" vertical="center"/>
      <protection locked="0"/>
    </xf>
    <xf numFmtId="0" fontId="6" fillId="0" borderId="26" xfId="11" applyFont="1" applyBorder="1" applyAlignment="1" applyProtection="1">
      <alignment horizontal="center" vertical="center"/>
      <protection locked="0"/>
    </xf>
    <xf numFmtId="0" fontId="6" fillId="0" borderId="27" xfId="11" applyFont="1" applyBorder="1" applyAlignment="1" applyProtection="1">
      <alignment horizontal="center" vertical="center"/>
      <protection locked="0"/>
    </xf>
    <xf numFmtId="0" fontId="6" fillId="0" borderId="0" xfId="11" applyFont="1" applyBorder="1" applyAlignment="1" applyProtection="1">
      <alignment horizontal="center" vertical="center"/>
      <protection locked="0"/>
    </xf>
    <xf numFmtId="0" fontId="6" fillId="0" borderId="28" xfId="11" applyFont="1" applyBorder="1" applyAlignment="1" applyProtection="1">
      <alignment horizontal="center" vertical="center"/>
      <protection locked="0"/>
    </xf>
    <xf numFmtId="0" fontId="6" fillId="0" borderId="29" xfId="11" applyFont="1" applyBorder="1" applyAlignment="1" applyProtection="1">
      <alignment horizontal="center" vertical="center"/>
      <protection locked="0"/>
    </xf>
    <xf numFmtId="0" fontId="6" fillId="0" borderId="30" xfId="11" applyFont="1" applyBorder="1" applyAlignment="1" applyProtection="1">
      <alignment horizontal="center" vertical="center"/>
      <protection locked="0"/>
    </xf>
    <xf numFmtId="0" fontId="6" fillId="0" borderId="31" xfId="11" applyFont="1" applyBorder="1" applyAlignment="1" applyProtection="1">
      <alignment horizontal="center" vertical="center"/>
      <protection locked="0"/>
    </xf>
    <xf numFmtId="0" fontId="6" fillId="3" borderId="24" xfId="11" applyFont="1" applyFill="1" applyBorder="1" applyAlignment="1" applyProtection="1">
      <alignment horizontal="center" vertical="center" wrapText="1"/>
      <protection locked="0"/>
    </xf>
    <xf numFmtId="0" fontId="6" fillId="3" borderId="25" xfId="11" applyFont="1" applyFill="1" applyBorder="1" applyAlignment="1" applyProtection="1">
      <alignment horizontal="center" vertical="center" wrapText="1"/>
      <protection locked="0"/>
    </xf>
    <xf numFmtId="0" fontId="6" fillId="3" borderId="26" xfId="11" applyFont="1" applyFill="1" applyBorder="1" applyAlignment="1" applyProtection="1">
      <alignment horizontal="center" vertical="center" wrapText="1"/>
      <protection locked="0"/>
    </xf>
    <xf numFmtId="0" fontId="6" fillId="3" borderId="29" xfId="11" applyFont="1" applyFill="1" applyBorder="1" applyAlignment="1" applyProtection="1">
      <alignment horizontal="center" vertical="center" wrapText="1"/>
      <protection locked="0"/>
    </xf>
    <xf numFmtId="0" fontId="6" fillId="3" borderId="30" xfId="11" applyFont="1" applyFill="1" applyBorder="1" applyAlignment="1" applyProtection="1">
      <alignment horizontal="center" vertical="center" wrapText="1"/>
      <protection locked="0"/>
    </xf>
    <xf numFmtId="0" fontId="6" fillId="3" borderId="31" xfId="11" applyFont="1" applyFill="1" applyBorder="1" applyAlignment="1" applyProtection="1">
      <alignment horizontal="center" vertical="center" wrapText="1"/>
      <protection locked="0"/>
    </xf>
    <xf numFmtId="0" fontId="11" fillId="0" borderId="27" xfId="11" applyFont="1" applyFill="1" applyBorder="1" applyAlignment="1" applyProtection="1">
      <alignment horizontal="left" vertical="center" wrapText="1"/>
      <protection locked="0"/>
    </xf>
    <xf numFmtId="0" fontId="11" fillId="0" borderId="0" xfId="11" applyFont="1" applyFill="1" applyBorder="1" applyAlignment="1" applyProtection="1">
      <alignment horizontal="left" vertical="center" wrapText="1"/>
      <protection locked="0"/>
    </xf>
    <xf numFmtId="0" fontId="11" fillId="0" borderId="28" xfId="11" applyFont="1" applyFill="1" applyBorder="1" applyAlignment="1" applyProtection="1">
      <alignment horizontal="left" vertical="center" wrapText="1"/>
      <protection locked="0"/>
    </xf>
    <xf numFmtId="0" fontId="18" fillId="3" borderId="11" xfId="7" applyFont="1" applyFill="1" applyBorder="1" applyAlignment="1">
      <alignment horizontal="center" vertical="center" wrapText="1"/>
    </xf>
    <xf numFmtId="0" fontId="4" fillId="0" borderId="11" xfId="0" applyFont="1" applyFill="1" applyBorder="1" applyAlignment="1" applyProtection="1">
      <alignment horizontal="left" vertical="center"/>
      <protection locked="0" hidden="1"/>
    </xf>
    <xf numFmtId="0" fontId="4" fillId="0" borderId="21" xfId="0" applyFont="1" applyFill="1" applyBorder="1" applyAlignment="1" applyProtection="1">
      <alignment horizontal="left" vertical="center"/>
      <protection locked="0" hidden="1"/>
    </xf>
    <xf numFmtId="0" fontId="4" fillId="0" borderId="23" xfId="0" applyFont="1" applyFill="1" applyBorder="1" applyAlignment="1" applyProtection="1">
      <alignment horizontal="left" vertical="center"/>
      <protection locked="0" hidden="1"/>
    </xf>
    <xf numFmtId="0" fontId="10" fillId="0" borderId="0" xfId="5" applyFont="1" applyFill="1" applyBorder="1" applyAlignment="1">
      <alignment horizontal="left" vertical="center" wrapText="1"/>
    </xf>
    <xf numFmtId="0" fontId="19" fillId="2" borderId="21" xfId="5" applyFont="1" applyFill="1" applyBorder="1" applyAlignment="1">
      <alignment horizontal="center" vertical="center"/>
    </xf>
    <xf numFmtId="0" fontId="19" fillId="2" borderId="22" xfId="5" applyFont="1" applyFill="1" applyBorder="1" applyAlignment="1">
      <alignment horizontal="center" vertical="center"/>
    </xf>
    <xf numFmtId="0" fontId="19" fillId="2" borderId="23" xfId="5" applyFont="1" applyFill="1" applyBorder="1" applyAlignment="1">
      <alignment horizontal="center" vertical="center"/>
    </xf>
    <xf numFmtId="0" fontId="19" fillId="2" borderId="11" xfId="5" applyFont="1" applyFill="1" applyBorder="1" applyAlignment="1">
      <alignment horizontal="center" vertical="center"/>
    </xf>
    <xf numFmtId="0" fontId="12" fillId="5" borderId="21" xfId="5" applyFont="1" applyFill="1" applyBorder="1" applyAlignment="1">
      <alignment horizontal="center" vertical="center" wrapText="1"/>
    </xf>
    <xf numFmtId="0" fontId="12" fillId="5" borderId="22" xfId="5" applyFont="1" applyFill="1" applyBorder="1" applyAlignment="1">
      <alignment horizontal="center" vertical="center" wrapText="1"/>
    </xf>
    <xf numFmtId="0" fontId="12" fillId="5" borderId="23" xfId="5" applyFont="1" applyFill="1" applyBorder="1" applyAlignment="1">
      <alignment horizontal="center" vertical="center" wrapText="1"/>
    </xf>
    <xf numFmtId="0" fontId="0" fillId="0" borderId="11" xfId="0" applyBorder="1" applyAlignment="1">
      <alignment horizontal="center"/>
    </xf>
  </cellXfs>
  <cellStyles count="22">
    <cellStyle name="Millares 2" xfId="12"/>
    <cellStyle name="Millares 3" xfId="2"/>
    <cellStyle name="Millares 3 2" xfId="4"/>
    <cellStyle name="Millares 3 2 2" xfId="18"/>
    <cellStyle name="Millares 3 3" xfId="10"/>
    <cellStyle name="Millares 5" xfId="13"/>
    <cellStyle name="Moneda" xfId="3" builtinId="4"/>
    <cellStyle name="Moneda 2" xfId="9"/>
    <cellStyle name="Moneda 4" xfId="14"/>
    <cellStyle name="Moneda 5" xfId="15"/>
    <cellStyle name="Normal" xfId="0" builtinId="0"/>
    <cellStyle name="Normal 2" xfId="11"/>
    <cellStyle name="Normal 2 2" xfId="5"/>
    <cellStyle name="Normal 2 3" xfId="6"/>
    <cellStyle name="Normal 3" xfId="16"/>
    <cellStyle name="Normal 4" xfId="7"/>
    <cellStyle name="Normal 5" xfId="19"/>
    <cellStyle name="Porcentaje" xfId="1" builtinId="5"/>
    <cellStyle name="Porcentaje 2" xfId="20"/>
    <cellStyle name="Porcentual 2" xfId="17"/>
    <cellStyle name="Porcentual 5" xfId="8"/>
    <cellStyle name="TableStyleLight1" xfId="21"/>
  </cellStyles>
  <dxfs count="0"/>
  <tableStyles count="0" defaultTableStyle="TableStyleMedium2" defaultPivotStyle="PivotStyleLight16"/>
  <colors>
    <mruColors>
      <color rgb="FF89B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178600</xdr:colOff>
      <xdr:row>1</xdr:row>
      <xdr:rowOff>33348</xdr:rowOff>
    </xdr:from>
    <xdr:to>
      <xdr:col>29</xdr:col>
      <xdr:colOff>145312</xdr:colOff>
      <xdr:row>5</xdr:row>
      <xdr:rowOff>200024</xdr:rowOff>
    </xdr:to>
    <xdr:sp macro="" textlink="">
      <xdr:nvSpPr>
        <xdr:cNvPr id="2" name="3 CuadroTexto">
          <a:extLst>
            <a:ext uri="{FF2B5EF4-FFF2-40B4-BE49-F238E27FC236}">
              <a16:creationId xmlns:a16="http://schemas.microsoft.com/office/drawing/2014/main" id="{00000000-0008-0000-0000-000002000000}"/>
            </a:ext>
          </a:extLst>
        </xdr:cNvPr>
        <xdr:cNvSpPr txBox="1"/>
      </xdr:nvSpPr>
      <xdr:spPr>
        <a:xfrm>
          <a:off x="1740700" y="109548"/>
          <a:ext cx="4264392" cy="959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1</xdr:col>
      <xdr:colOff>85726</xdr:colOff>
      <xdr:row>1</xdr:row>
      <xdr:rowOff>152400</xdr:rowOff>
    </xdr:from>
    <xdr:to>
      <xdr:col>4</xdr:col>
      <xdr:colOff>238125</xdr:colOff>
      <xdr:row>5</xdr:row>
      <xdr:rowOff>66675</xdr:rowOff>
    </xdr:to>
    <xdr:pic>
      <xdr:nvPicPr>
        <xdr:cNvPr id="4" name="Imagen 3" descr="LOGO-ICB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6" y="228600"/>
          <a:ext cx="830579" cy="70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171450</xdr:colOff>
      <xdr:row>2</xdr:row>
      <xdr:rowOff>19050</xdr:rowOff>
    </xdr:from>
    <xdr:to>
      <xdr:col>35</xdr:col>
      <xdr:colOff>76200</xdr:colOff>
      <xdr:row>4</xdr:row>
      <xdr:rowOff>171450</xdr:rowOff>
    </xdr:to>
    <xdr:pic>
      <xdr:nvPicPr>
        <xdr:cNvPr id="5" name="Imagen 4">
          <a:extLst>
            <a:ext uri="{FF2B5EF4-FFF2-40B4-BE49-F238E27FC236}">
              <a16:creationId xmlns:a16="http://schemas.microsoft.com/office/drawing/2014/main" id="{7BA8CF9D-9690-459F-BD99-7349E8531D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34050" y="295275"/>
          <a:ext cx="1562100"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331693</xdr:colOff>
      <xdr:row>1</xdr:row>
      <xdr:rowOff>76199</xdr:rowOff>
    </xdr:from>
    <xdr:to>
      <xdr:col>1</xdr:col>
      <xdr:colOff>885824</xdr:colOff>
      <xdr:row>7</xdr:row>
      <xdr:rowOff>28575</xdr:rowOff>
    </xdr:to>
    <xdr:pic>
      <xdr:nvPicPr>
        <xdr:cNvPr id="2" name="Imagen 6" descr="LOGO-ICB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4" y="255493"/>
          <a:ext cx="554131" cy="544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476249</xdr:colOff>
      <xdr:row>1</xdr:row>
      <xdr:rowOff>85724</xdr:rowOff>
    </xdr:from>
    <xdr:to>
      <xdr:col>12</xdr:col>
      <xdr:colOff>333374</xdr:colOff>
      <xdr:row>6</xdr:row>
      <xdr:rowOff>85724</xdr:rowOff>
    </xdr:to>
    <xdr:pic>
      <xdr:nvPicPr>
        <xdr:cNvPr id="4" name="Imagen 3">
          <a:extLst>
            <a:ext uri="{FF2B5EF4-FFF2-40B4-BE49-F238E27FC236}">
              <a16:creationId xmlns:a16="http://schemas.microsoft.com/office/drawing/2014/main" id="{E10CAC77-C16C-4E75-BBFC-7823BCDD90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63149" y="209549"/>
          <a:ext cx="1743075" cy="542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id="{00000000-0008-0000-0200-000002000000}"/>
            </a:ext>
          </a:extLst>
        </xdr:cNvPr>
        <xdr:cNvSpPr txBox="1"/>
      </xdr:nvSpPr>
      <xdr:spPr>
        <a:xfrm>
          <a:off x="1960245" y="298608"/>
          <a:ext cx="4417695" cy="96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14" y="370046"/>
          <a:ext cx="638175" cy="792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1273969</xdr:colOff>
      <xdr:row>2</xdr:row>
      <xdr:rowOff>47623</xdr:rowOff>
    </xdr:from>
    <xdr:to>
      <xdr:col>6</xdr:col>
      <xdr:colOff>523875</xdr:colOff>
      <xdr:row>5</xdr:row>
      <xdr:rowOff>47624</xdr:rowOff>
    </xdr:to>
    <xdr:pic>
      <xdr:nvPicPr>
        <xdr:cNvPr id="6" name="Imagen 5">
          <a:extLst>
            <a:ext uri="{FF2B5EF4-FFF2-40B4-BE49-F238E27FC236}">
              <a16:creationId xmlns:a16="http://schemas.microsoft.com/office/drawing/2014/main" id="{69A6CF8A-836F-4A58-A6F4-6448CDAE75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2188" y="404811"/>
          <a:ext cx="1416843" cy="59531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416725</xdr:colOff>
      <xdr:row>2</xdr:row>
      <xdr:rowOff>61923</xdr:rowOff>
    </xdr:from>
    <xdr:to>
      <xdr:col>7</xdr:col>
      <xdr:colOff>345337</xdr:colOff>
      <xdr:row>7</xdr:row>
      <xdr:rowOff>38099</xdr:rowOff>
    </xdr:to>
    <xdr:sp macro="" textlink="">
      <xdr:nvSpPr>
        <xdr:cNvPr id="2" name="3 CuadroTexto">
          <a:extLst>
            <a:ext uri="{FF2B5EF4-FFF2-40B4-BE49-F238E27FC236}">
              <a16:creationId xmlns:a16="http://schemas.microsoft.com/office/drawing/2014/main" id="{00000000-0008-0000-0300-000002000000}"/>
            </a:ext>
          </a:extLst>
        </xdr:cNvPr>
        <xdr:cNvSpPr txBox="1"/>
      </xdr:nvSpPr>
      <xdr:spPr>
        <a:xfrm>
          <a:off x="3167545" y="313383"/>
          <a:ext cx="3220452" cy="89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1</xdr:col>
      <xdr:colOff>66675</xdr:colOff>
      <xdr:row>2</xdr:row>
      <xdr:rowOff>104775</xdr:rowOff>
    </xdr:from>
    <xdr:to>
      <xdr:col>1</xdr:col>
      <xdr:colOff>704850</xdr:colOff>
      <xdr:row>6</xdr:row>
      <xdr:rowOff>95250</xdr:rowOff>
    </xdr:to>
    <xdr:pic>
      <xdr:nvPicPr>
        <xdr:cNvPr id="4" name="Imagen 3" descr="LOGO-ICB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695" y="356235"/>
          <a:ext cx="63817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3</xdr:row>
      <xdr:rowOff>0</xdr:rowOff>
    </xdr:from>
    <xdr:to>
      <xdr:col>9</xdr:col>
      <xdr:colOff>1009650</xdr:colOff>
      <xdr:row>5</xdr:row>
      <xdr:rowOff>95250</xdr:rowOff>
    </xdr:to>
    <xdr:pic>
      <xdr:nvPicPr>
        <xdr:cNvPr id="6" name="Imagen 5">
          <a:extLst>
            <a:ext uri="{FF2B5EF4-FFF2-40B4-BE49-F238E27FC236}">
              <a16:creationId xmlns:a16="http://schemas.microsoft.com/office/drawing/2014/main" id="{91F63FE7-CF68-4C46-BF6C-E1AD4287983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39025" y="457200"/>
          <a:ext cx="13906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visory\Forecasts%20for%20Telecoms%20and%20Mobile\2001_4q\Forecasts\Mobile\AME\CTYWKBKS\LA\MEX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ngree.Duica/AppData/Local/Microsoft/Windows/Temporary%20Internet%20Files/Content.Outlook/E4EMGSL4/EQUIPOS%20DE%20METROLOGIA/EQUIPOS%20METROLOGIA%20-%20SDI%200207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ry.abdel/Documents/ABASTECIMIENTO/2014/DIRECCION%20ADMINISTRATIVA/GR%20APOYO%20LOGISTICO/Servicio%20Integral%20Fotocopiado%20II/FOTOCOPIADO%20-%20141222%20-%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 val="Exp"/>
      <sheetName val="Cover"/>
      <sheetName val="Puerto"/>
      <sheetName val="Input"/>
      <sheetName val="Costanera"/>
      <sheetName val="Eletrobras"/>
      <sheetName val="Tractebel"/>
      <sheetName val="Cesp"/>
      <sheetName val="Tiete"/>
      <sheetName val="MPX"/>
      <sheetName val="Endesa"/>
      <sheetName val="Colbun"/>
      <sheetName val="Gener"/>
      <sheetName val="E.CL"/>
      <sheetName val="Isagen"/>
      <sheetName val="Edegel"/>
      <sheetName val="Costos"/>
      <sheetName val="Balancete Gerencial"/>
      <sheetName val="Raw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REG. FOTOCOPIADO"/>
      <sheetName val="Graficas"/>
      <sheetName val="Tablas "/>
      <sheetName val="LISTA"/>
      <sheetName val="I-IPC - Actualizacion Valores"/>
    </sheetNames>
    <sheetDataSet>
      <sheetData sheetId="0" refreshError="1"/>
      <sheetData sheetId="1" refreshError="1"/>
      <sheetData sheetId="2" refreshError="1"/>
      <sheetData sheetId="3" refreshError="1"/>
      <sheetData sheetId="4">
        <row r="1">
          <cell r="A1" t="str">
            <v>Si</v>
          </cell>
          <cell r="C1" t="str">
            <v>Centro zonal</v>
          </cell>
        </row>
        <row r="2">
          <cell r="A2" t="str">
            <v>No</v>
          </cell>
          <cell r="C2" t="str">
            <v>Regional</v>
          </cell>
        </row>
        <row r="3">
          <cell r="C3" t="str">
            <v>No</v>
          </cell>
        </row>
      </sheetData>
      <sheetData sheetId="5">
        <row r="40">
          <cell r="S40" t="str">
            <v xml:space="preserve">Boyaca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FF00"/>
  </sheetPr>
  <dimension ref="A1:BC87"/>
  <sheetViews>
    <sheetView showGridLines="0" tabSelected="1" zoomScaleNormal="100" workbookViewId="0">
      <selection activeCell="I15" sqref="I15:AE15"/>
    </sheetView>
  </sheetViews>
  <sheetFormatPr baseColWidth="10" defaultColWidth="0" defaultRowHeight="0" customHeight="1" zeroHeight="1"/>
  <cols>
    <col min="1" max="1" width="2.42578125" style="52" customWidth="1"/>
    <col min="2" max="3" width="3.140625" style="52" customWidth="1"/>
    <col min="4" max="6" width="3.7109375" style="52" customWidth="1"/>
    <col min="7" max="7" width="3.140625" style="52" customWidth="1"/>
    <col min="8" max="20" width="2.7109375" style="52" customWidth="1"/>
    <col min="21" max="30" width="3.140625" style="52" customWidth="1"/>
    <col min="31" max="34" width="3.28515625" style="52" customWidth="1"/>
    <col min="35" max="36" width="5.42578125" style="52" customWidth="1"/>
    <col min="37" max="37" width="3" style="52" customWidth="1"/>
    <col min="38" max="55" width="0" style="52" hidden="1" customWidth="1"/>
    <col min="56" max="16384" width="11.42578125" style="52" hidden="1"/>
  </cols>
  <sheetData>
    <row r="1" spans="2:36" ht="6" customHeight="1"/>
    <row r="2" spans="2:36" ht="15.75" customHeight="1">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5"/>
    </row>
    <row r="3" spans="2:36" ht="15.75" customHeight="1">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8"/>
    </row>
    <row r="4" spans="2:36" ht="15.75" customHeight="1">
      <c r="B4" s="56"/>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8"/>
    </row>
    <row r="5" spans="2:36" ht="15.75" customHeight="1">
      <c r="B5" s="56"/>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8"/>
    </row>
    <row r="6" spans="2:36" ht="15.75" customHeight="1">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1"/>
    </row>
    <row r="7" spans="2:36" ht="8.25" customHeight="1"/>
    <row r="8" spans="2:36" ht="18.75" customHeight="1">
      <c r="B8" s="183" t="s">
        <v>40</v>
      </c>
      <c r="C8" s="183"/>
      <c r="D8" s="183"/>
      <c r="E8" s="183"/>
      <c r="F8" s="183"/>
      <c r="G8" s="183"/>
      <c r="H8" s="183"/>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row>
    <row r="9" spans="2:36" ht="6.75" customHeight="1"/>
    <row r="10" spans="2:36" ht="16.5" customHeight="1">
      <c r="B10" s="185" t="s">
        <v>41</v>
      </c>
      <c r="C10" s="186"/>
      <c r="D10" s="186"/>
      <c r="E10" s="186"/>
      <c r="F10" s="186"/>
      <c r="G10" s="186"/>
      <c r="H10" s="187"/>
      <c r="I10" s="191"/>
      <c r="J10" s="192"/>
      <c r="K10" s="192"/>
      <c r="L10" s="192"/>
      <c r="M10" s="192"/>
      <c r="N10" s="192"/>
      <c r="O10" s="192"/>
      <c r="P10" s="192"/>
      <c r="Q10" s="193"/>
      <c r="R10" s="117" t="s">
        <v>42</v>
      </c>
      <c r="S10" s="118"/>
      <c r="T10" s="118"/>
      <c r="U10" s="118"/>
      <c r="V10" s="118"/>
      <c r="W10" s="197"/>
      <c r="X10" s="197"/>
      <c r="Y10" s="197"/>
      <c r="Z10" s="197"/>
      <c r="AA10" s="185" t="s">
        <v>43</v>
      </c>
      <c r="AB10" s="186"/>
      <c r="AC10" s="186"/>
      <c r="AD10" s="186"/>
      <c r="AE10" s="187"/>
      <c r="AF10" s="198"/>
      <c r="AG10" s="199"/>
      <c r="AH10" s="199"/>
      <c r="AI10" s="199"/>
      <c r="AJ10" s="200"/>
    </row>
    <row r="11" spans="2:36" ht="16.5" customHeight="1">
      <c r="B11" s="188"/>
      <c r="C11" s="189"/>
      <c r="D11" s="189"/>
      <c r="E11" s="189"/>
      <c r="F11" s="189"/>
      <c r="G11" s="189"/>
      <c r="H11" s="190"/>
      <c r="I11" s="194"/>
      <c r="J11" s="195"/>
      <c r="K11" s="195"/>
      <c r="L11" s="195"/>
      <c r="M11" s="195"/>
      <c r="N11" s="195"/>
      <c r="O11" s="195"/>
      <c r="P11" s="195"/>
      <c r="Q11" s="196"/>
      <c r="R11" s="120"/>
      <c r="S11" s="121"/>
      <c r="T11" s="121"/>
      <c r="U11" s="121"/>
      <c r="V11" s="121"/>
      <c r="W11" s="197"/>
      <c r="X11" s="197"/>
      <c r="Y11" s="197"/>
      <c r="Z11" s="197"/>
      <c r="AA11" s="201" t="s">
        <v>44</v>
      </c>
      <c r="AB11" s="201"/>
      <c r="AC11" s="201"/>
      <c r="AD11" s="201"/>
      <c r="AE11" s="201"/>
      <c r="AF11" s="198"/>
      <c r="AG11" s="199"/>
      <c r="AH11" s="199"/>
      <c r="AI11" s="199"/>
      <c r="AJ11" s="200"/>
    </row>
    <row r="12" spans="2:36" ht="16.5" customHeight="1">
      <c r="B12" s="99" t="s">
        <v>45</v>
      </c>
      <c r="C12" s="99"/>
      <c r="D12" s="99"/>
      <c r="E12" s="99"/>
      <c r="F12" s="99"/>
      <c r="G12" s="99"/>
      <c r="H12" s="99"/>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row>
    <row r="13" spans="2:36" ht="16.5" customHeight="1">
      <c r="B13" s="99" t="s">
        <v>46</v>
      </c>
      <c r="C13" s="99"/>
      <c r="D13" s="99"/>
      <c r="E13" s="99"/>
      <c r="F13" s="99"/>
      <c r="G13" s="99"/>
      <c r="H13" s="99"/>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row r="14" spans="2:36" ht="16.5" customHeight="1">
      <c r="B14" s="117" t="s">
        <v>47</v>
      </c>
      <c r="C14" s="118"/>
      <c r="D14" s="118"/>
      <c r="E14" s="118"/>
      <c r="F14" s="118"/>
      <c r="G14" s="118"/>
      <c r="H14" s="119"/>
      <c r="I14" s="174" t="s">
        <v>48</v>
      </c>
      <c r="J14" s="175"/>
      <c r="K14" s="175"/>
      <c r="L14" s="175"/>
      <c r="M14" s="175"/>
      <c r="N14" s="175"/>
      <c r="O14" s="175"/>
      <c r="P14" s="175"/>
      <c r="Q14" s="175"/>
      <c r="R14" s="175"/>
      <c r="S14" s="175"/>
      <c r="T14" s="175"/>
      <c r="U14" s="175"/>
      <c r="V14" s="175"/>
      <c r="W14" s="175"/>
      <c r="X14" s="175"/>
      <c r="Y14" s="175"/>
      <c r="Z14" s="175"/>
      <c r="AA14" s="175"/>
      <c r="AB14" s="175"/>
      <c r="AC14" s="175"/>
      <c r="AD14" s="175"/>
      <c r="AE14" s="176"/>
      <c r="AF14" s="180" t="s">
        <v>49</v>
      </c>
      <c r="AG14" s="181"/>
      <c r="AH14" s="181"/>
      <c r="AI14" s="181"/>
      <c r="AJ14" s="182"/>
    </row>
    <row r="15" spans="2:36" ht="16.5" customHeight="1">
      <c r="B15" s="120"/>
      <c r="C15" s="121"/>
      <c r="D15" s="121"/>
      <c r="E15" s="121"/>
      <c r="F15" s="121"/>
      <c r="G15" s="121"/>
      <c r="H15" s="122"/>
      <c r="I15" s="171"/>
      <c r="J15" s="172"/>
      <c r="K15" s="172"/>
      <c r="L15" s="172"/>
      <c r="M15" s="172"/>
      <c r="N15" s="172"/>
      <c r="O15" s="172"/>
      <c r="P15" s="172"/>
      <c r="Q15" s="172"/>
      <c r="R15" s="172"/>
      <c r="S15" s="172"/>
      <c r="T15" s="172"/>
      <c r="U15" s="172"/>
      <c r="V15" s="172"/>
      <c r="W15" s="172"/>
      <c r="X15" s="172"/>
      <c r="Y15" s="172"/>
      <c r="Z15" s="172"/>
      <c r="AA15" s="172"/>
      <c r="AB15" s="172"/>
      <c r="AC15" s="172"/>
      <c r="AD15" s="172"/>
      <c r="AE15" s="173"/>
      <c r="AF15" s="171"/>
      <c r="AG15" s="172"/>
      <c r="AH15" s="172"/>
      <c r="AI15" s="172"/>
      <c r="AJ15" s="173"/>
    </row>
    <row r="16" spans="2:36" ht="16.5" customHeight="1">
      <c r="B16" s="117" t="s">
        <v>50</v>
      </c>
      <c r="C16" s="118"/>
      <c r="D16" s="118"/>
      <c r="E16" s="118"/>
      <c r="F16" s="118"/>
      <c r="G16" s="118"/>
      <c r="H16" s="119"/>
      <c r="I16" s="174" t="s">
        <v>51</v>
      </c>
      <c r="J16" s="175"/>
      <c r="K16" s="175"/>
      <c r="L16" s="175"/>
      <c r="M16" s="175"/>
      <c r="N16" s="175"/>
      <c r="O16" s="175"/>
      <c r="P16" s="175"/>
      <c r="Q16" s="175"/>
      <c r="R16" s="175"/>
      <c r="S16" s="175"/>
      <c r="T16" s="175"/>
      <c r="U16" s="175"/>
      <c r="V16" s="175"/>
      <c r="W16" s="175"/>
      <c r="X16" s="175"/>
      <c r="Y16" s="175"/>
      <c r="Z16" s="175"/>
      <c r="AA16" s="175"/>
      <c r="AB16" s="175"/>
      <c r="AC16" s="175"/>
      <c r="AD16" s="175"/>
      <c r="AE16" s="176"/>
      <c r="AF16" s="174" t="s">
        <v>52</v>
      </c>
      <c r="AG16" s="175"/>
      <c r="AH16" s="175"/>
      <c r="AI16" s="175"/>
      <c r="AJ16" s="176"/>
    </row>
    <row r="17" spans="2:36" ht="16.5" customHeight="1">
      <c r="B17" s="120"/>
      <c r="C17" s="121"/>
      <c r="D17" s="121"/>
      <c r="E17" s="121"/>
      <c r="F17" s="121"/>
      <c r="G17" s="121"/>
      <c r="H17" s="122"/>
      <c r="I17" s="171"/>
      <c r="J17" s="172"/>
      <c r="K17" s="172"/>
      <c r="L17" s="172"/>
      <c r="M17" s="172"/>
      <c r="N17" s="172"/>
      <c r="O17" s="172"/>
      <c r="P17" s="172"/>
      <c r="Q17" s="172"/>
      <c r="R17" s="172"/>
      <c r="S17" s="172"/>
      <c r="T17" s="172"/>
      <c r="U17" s="172"/>
      <c r="V17" s="172"/>
      <c r="W17" s="172"/>
      <c r="X17" s="172"/>
      <c r="Y17" s="172"/>
      <c r="Z17" s="172"/>
      <c r="AA17" s="172"/>
      <c r="AB17" s="172"/>
      <c r="AC17" s="172"/>
      <c r="AD17" s="172"/>
      <c r="AE17" s="173"/>
      <c r="AF17" s="171"/>
      <c r="AG17" s="172"/>
      <c r="AH17" s="172"/>
      <c r="AI17" s="172"/>
      <c r="AJ17" s="173"/>
    </row>
    <row r="18" spans="2:36" s="46" customFormat="1" ht="16.5" customHeight="1">
      <c r="B18" s="174" t="s">
        <v>53</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6"/>
      <c r="AA18" s="174" t="s">
        <v>54</v>
      </c>
      <c r="AB18" s="175"/>
      <c r="AC18" s="175"/>
      <c r="AD18" s="175"/>
      <c r="AE18" s="176"/>
      <c r="AF18" s="174" t="s">
        <v>41</v>
      </c>
      <c r="AG18" s="175"/>
      <c r="AH18" s="175"/>
      <c r="AI18" s="175"/>
      <c r="AJ18" s="176"/>
    </row>
    <row r="19" spans="2:36" ht="16.5" customHeight="1">
      <c r="B19" s="171"/>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3"/>
      <c r="AA19" s="171"/>
      <c r="AB19" s="172"/>
      <c r="AC19" s="172"/>
      <c r="AD19" s="172"/>
      <c r="AE19" s="173"/>
      <c r="AF19" s="171"/>
      <c r="AG19" s="172"/>
      <c r="AH19" s="172"/>
      <c r="AI19" s="172"/>
      <c r="AJ19" s="173"/>
    </row>
    <row r="20" spans="2:36" s="46" customFormat="1" ht="16.5" customHeight="1">
      <c r="B20" s="174" t="s">
        <v>55</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6"/>
      <c r="AA20" s="177" t="s">
        <v>56</v>
      </c>
      <c r="AB20" s="178"/>
      <c r="AC20" s="178"/>
      <c r="AD20" s="178"/>
      <c r="AE20" s="178"/>
      <c r="AF20" s="178"/>
      <c r="AG20" s="178"/>
      <c r="AH20" s="178"/>
      <c r="AI20" s="178"/>
      <c r="AJ20" s="179"/>
    </row>
    <row r="21" spans="2:36" ht="16.5" customHeight="1">
      <c r="B21" s="171"/>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3"/>
      <c r="AA21" s="171"/>
      <c r="AB21" s="172"/>
      <c r="AC21" s="172"/>
      <c r="AD21" s="172"/>
      <c r="AE21" s="172"/>
      <c r="AF21" s="172"/>
      <c r="AG21" s="172"/>
      <c r="AH21" s="172"/>
      <c r="AI21" s="172"/>
      <c r="AJ21" s="173"/>
    </row>
    <row r="22" spans="2:36" ht="16.5" customHeight="1">
      <c r="B22" s="99" t="s">
        <v>57</v>
      </c>
      <c r="C22" s="99"/>
      <c r="D22" s="99"/>
      <c r="E22" s="99"/>
      <c r="F22" s="99"/>
      <c r="G22" s="99"/>
      <c r="H22" s="99"/>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3" spans="2:36" ht="16.5" customHeight="1">
      <c r="B23" s="174" t="s">
        <v>58</v>
      </c>
      <c r="C23" s="175"/>
      <c r="D23" s="175"/>
      <c r="E23" s="175"/>
      <c r="F23" s="175"/>
      <c r="G23" s="175"/>
      <c r="H23" s="175"/>
      <c r="I23" s="175"/>
      <c r="J23" s="175"/>
      <c r="K23" s="175"/>
      <c r="L23" s="175"/>
      <c r="M23" s="175"/>
      <c r="N23" s="175"/>
      <c r="O23" s="176"/>
      <c r="P23" s="174" t="s">
        <v>59</v>
      </c>
      <c r="Q23" s="175"/>
      <c r="R23" s="175"/>
      <c r="S23" s="175"/>
      <c r="T23" s="175"/>
      <c r="U23" s="175"/>
      <c r="V23" s="175"/>
      <c r="W23" s="175"/>
      <c r="X23" s="175"/>
      <c r="Y23" s="175"/>
      <c r="Z23" s="176"/>
      <c r="AA23" s="174" t="s">
        <v>60</v>
      </c>
      <c r="AB23" s="175"/>
      <c r="AC23" s="175"/>
      <c r="AD23" s="175"/>
      <c r="AE23" s="176"/>
      <c r="AF23" s="174" t="s">
        <v>61</v>
      </c>
      <c r="AG23" s="175"/>
      <c r="AH23" s="175"/>
      <c r="AI23" s="175"/>
      <c r="AJ23" s="176"/>
    </row>
    <row r="24" spans="2:36" ht="16.5" customHeight="1">
      <c r="B24" s="171"/>
      <c r="C24" s="172"/>
      <c r="D24" s="172"/>
      <c r="E24" s="172"/>
      <c r="F24" s="172"/>
      <c r="G24" s="172"/>
      <c r="H24" s="172"/>
      <c r="I24" s="172"/>
      <c r="J24" s="172"/>
      <c r="K24" s="172"/>
      <c r="L24" s="172"/>
      <c r="M24" s="172"/>
      <c r="N24" s="172"/>
      <c r="O24" s="173"/>
      <c r="P24" s="171"/>
      <c r="Q24" s="172"/>
      <c r="R24" s="172"/>
      <c r="S24" s="172"/>
      <c r="T24" s="172"/>
      <c r="U24" s="172"/>
      <c r="V24" s="172"/>
      <c r="W24" s="172"/>
      <c r="X24" s="172"/>
      <c r="Y24" s="172"/>
      <c r="Z24" s="173"/>
      <c r="AA24" s="171"/>
      <c r="AB24" s="172"/>
      <c r="AC24" s="172"/>
      <c r="AD24" s="172"/>
      <c r="AE24" s="173"/>
      <c r="AF24" s="171"/>
      <c r="AG24" s="172"/>
      <c r="AH24" s="172"/>
      <c r="AI24" s="172"/>
      <c r="AJ24" s="173"/>
    </row>
    <row r="25" spans="2:36" ht="16.5" customHeight="1">
      <c r="B25" s="174" t="s">
        <v>62</v>
      </c>
      <c r="C25" s="175"/>
      <c r="D25" s="175"/>
      <c r="E25" s="175"/>
      <c r="F25" s="175"/>
      <c r="G25" s="175"/>
      <c r="H25" s="175"/>
      <c r="I25" s="175"/>
      <c r="J25" s="175"/>
      <c r="K25" s="175"/>
      <c r="L25" s="175"/>
      <c r="M25" s="175"/>
      <c r="N25" s="175"/>
      <c r="O25" s="176"/>
      <c r="P25" s="174" t="s">
        <v>59</v>
      </c>
      <c r="Q25" s="175"/>
      <c r="R25" s="175"/>
      <c r="S25" s="175"/>
      <c r="T25" s="175"/>
      <c r="U25" s="175"/>
      <c r="V25" s="175"/>
      <c r="W25" s="175"/>
      <c r="X25" s="175"/>
      <c r="Y25" s="175"/>
      <c r="Z25" s="176"/>
      <c r="AA25" s="174" t="s">
        <v>60</v>
      </c>
      <c r="AB25" s="175"/>
      <c r="AC25" s="175"/>
      <c r="AD25" s="175"/>
      <c r="AE25" s="176"/>
      <c r="AF25" s="174" t="s">
        <v>61</v>
      </c>
      <c r="AG25" s="175"/>
      <c r="AH25" s="175"/>
      <c r="AI25" s="175"/>
      <c r="AJ25" s="176"/>
    </row>
    <row r="26" spans="2:36" ht="16.5" customHeight="1">
      <c r="B26" s="171"/>
      <c r="C26" s="172"/>
      <c r="D26" s="172"/>
      <c r="E26" s="172"/>
      <c r="F26" s="172"/>
      <c r="G26" s="172"/>
      <c r="H26" s="172"/>
      <c r="I26" s="172"/>
      <c r="J26" s="172"/>
      <c r="K26" s="172"/>
      <c r="L26" s="172"/>
      <c r="M26" s="172"/>
      <c r="N26" s="172"/>
      <c r="O26" s="173"/>
      <c r="P26" s="171"/>
      <c r="Q26" s="172"/>
      <c r="R26" s="172"/>
      <c r="S26" s="172"/>
      <c r="T26" s="172"/>
      <c r="U26" s="172"/>
      <c r="V26" s="172"/>
      <c r="W26" s="172"/>
      <c r="X26" s="172"/>
      <c r="Y26" s="172"/>
      <c r="Z26" s="173"/>
      <c r="AA26" s="171"/>
      <c r="AB26" s="172"/>
      <c r="AC26" s="172"/>
      <c r="AD26" s="172"/>
      <c r="AE26" s="173"/>
      <c r="AF26" s="171"/>
      <c r="AG26" s="172"/>
      <c r="AH26" s="172"/>
      <c r="AI26" s="172"/>
      <c r="AJ26" s="173"/>
    </row>
    <row r="27" spans="2:36" ht="16.5" customHeight="1">
      <c r="B27" s="174" t="s">
        <v>63</v>
      </c>
      <c r="C27" s="175"/>
      <c r="D27" s="175"/>
      <c r="E27" s="175"/>
      <c r="F27" s="175"/>
      <c r="G27" s="175"/>
      <c r="H27" s="175"/>
      <c r="I27" s="175"/>
      <c r="J27" s="175"/>
      <c r="K27" s="175"/>
      <c r="L27" s="175"/>
      <c r="M27" s="175"/>
      <c r="N27" s="175"/>
      <c r="O27" s="176"/>
      <c r="P27" s="174" t="s">
        <v>59</v>
      </c>
      <c r="Q27" s="175"/>
      <c r="R27" s="175"/>
      <c r="S27" s="175"/>
      <c r="T27" s="175"/>
      <c r="U27" s="175"/>
      <c r="V27" s="175"/>
      <c r="W27" s="175"/>
      <c r="X27" s="175"/>
      <c r="Y27" s="175"/>
      <c r="Z27" s="176"/>
      <c r="AA27" s="174" t="s">
        <v>60</v>
      </c>
      <c r="AB27" s="175"/>
      <c r="AC27" s="175"/>
      <c r="AD27" s="175"/>
      <c r="AE27" s="176"/>
      <c r="AF27" s="174" t="s">
        <v>61</v>
      </c>
      <c r="AG27" s="175"/>
      <c r="AH27" s="175"/>
      <c r="AI27" s="175"/>
      <c r="AJ27" s="176"/>
    </row>
    <row r="28" spans="2:36" ht="16.5" customHeight="1">
      <c r="B28" s="171"/>
      <c r="C28" s="172"/>
      <c r="D28" s="172"/>
      <c r="E28" s="172"/>
      <c r="F28" s="172"/>
      <c r="G28" s="172"/>
      <c r="H28" s="172"/>
      <c r="I28" s="172"/>
      <c r="J28" s="172"/>
      <c r="K28" s="172"/>
      <c r="L28" s="172"/>
      <c r="M28" s="172"/>
      <c r="N28" s="172"/>
      <c r="O28" s="173"/>
      <c r="P28" s="171"/>
      <c r="Q28" s="172"/>
      <c r="R28" s="172"/>
      <c r="S28" s="172"/>
      <c r="T28" s="172"/>
      <c r="U28" s="172"/>
      <c r="V28" s="172"/>
      <c r="W28" s="172"/>
      <c r="X28" s="172"/>
      <c r="Y28" s="172"/>
      <c r="Z28" s="173"/>
      <c r="AA28" s="171"/>
      <c r="AB28" s="172"/>
      <c r="AC28" s="172"/>
      <c r="AD28" s="172"/>
      <c r="AE28" s="173"/>
      <c r="AF28" s="171"/>
      <c r="AG28" s="172"/>
      <c r="AH28" s="172"/>
      <c r="AI28" s="172"/>
      <c r="AJ28" s="173"/>
    </row>
    <row r="29" spans="2:36" ht="16.5" customHeight="1">
      <c r="B29" s="99" t="s">
        <v>64</v>
      </c>
      <c r="C29" s="99"/>
      <c r="D29" s="99"/>
      <c r="E29" s="99"/>
      <c r="F29" s="99"/>
      <c r="G29" s="99"/>
      <c r="H29" s="99"/>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row>
    <row r="30" spans="2:36" ht="24.75" customHeight="1">
      <c r="B30" s="112" t="s">
        <v>65</v>
      </c>
      <c r="C30" s="113"/>
      <c r="D30" s="113"/>
      <c r="E30" s="113"/>
      <c r="F30" s="113"/>
      <c r="G30" s="113"/>
      <c r="H30" s="113"/>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5"/>
      <c r="AF30" s="168" t="s">
        <v>66</v>
      </c>
      <c r="AG30" s="169"/>
      <c r="AH30" s="169"/>
      <c r="AI30" s="169"/>
      <c r="AJ30" s="170"/>
    </row>
    <row r="31" spans="2:36" s="84" customFormat="1" ht="16.5" customHeight="1">
      <c r="B31" s="137"/>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65"/>
      <c r="AF31" s="139"/>
      <c r="AG31" s="140"/>
      <c r="AH31" s="140"/>
      <c r="AI31" s="140"/>
      <c r="AJ31" s="141"/>
    </row>
    <row r="32" spans="2:36" s="84" customFormat="1" ht="16.5" customHeight="1">
      <c r="B32" s="137"/>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65"/>
      <c r="AF32" s="139"/>
      <c r="AG32" s="140"/>
      <c r="AH32" s="140"/>
      <c r="AI32" s="140"/>
      <c r="AJ32" s="141"/>
    </row>
    <row r="33" spans="2:36" s="84" customFormat="1" ht="16.5" customHeight="1">
      <c r="B33" s="137"/>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65"/>
      <c r="AF33" s="139"/>
      <c r="AG33" s="140"/>
      <c r="AH33" s="140"/>
      <c r="AI33" s="140"/>
      <c r="AJ33" s="141"/>
    </row>
    <row r="34" spans="2:36" s="84" customFormat="1" ht="16.5" customHeight="1">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65"/>
      <c r="AF34" s="139"/>
      <c r="AG34" s="140"/>
      <c r="AH34" s="140"/>
      <c r="AI34" s="140"/>
      <c r="AJ34" s="141"/>
    </row>
    <row r="35" spans="2:36" s="84" customFormat="1" ht="16.5" customHeight="1">
      <c r="B35" s="166"/>
      <c r="C35" s="167"/>
      <c r="D35" s="167"/>
      <c r="E35" s="167"/>
      <c r="F35" s="167"/>
      <c r="G35" s="167"/>
      <c r="H35" s="167"/>
      <c r="I35" s="138"/>
      <c r="J35" s="138"/>
      <c r="K35" s="138"/>
      <c r="L35" s="138"/>
      <c r="M35" s="138"/>
      <c r="N35" s="138"/>
      <c r="O35" s="138"/>
      <c r="P35" s="138"/>
      <c r="Q35" s="138"/>
      <c r="R35" s="138"/>
      <c r="S35" s="138"/>
      <c r="T35" s="138"/>
      <c r="U35" s="138"/>
      <c r="V35" s="138"/>
      <c r="W35" s="138"/>
      <c r="X35" s="138"/>
      <c r="Y35" s="138"/>
      <c r="Z35" s="138"/>
      <c r="AA35" s="138"/>
      <c r="AB35" s="138"/>
      <c r="AC35" s="138"/>
      <c r="AD35" s="138"/>
      <c r="AE35" s="165"/>
      <c r="AF35" s="139"/>
      <c r="AG35" s="140"/>
      <c r="AH35" s="140"/>
      <c r="AI35" s="140"/>
      <c r="AJ35" s="141"/>
    </row>
    <row r="36" spans="2:36" ht="16.5" customHeight="1">
      <c r="B36" s="142" t="s">
        <v>67</v>
      </c>
      <c r="C36" s="143"/>
      <c r="D36" s="143"/>
      <c r="E36" s="143"/>
      <c r="F36" s="143"/>
      <c r="G36" s="143"/>
      <c r="H36" s="143"/>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5"/>
      <c r="AF36" s="146" t="s">
        <v>68</v>
      </c>
      <c r="AG36" s="147"/>
      <c r="AH36" s="147"/>
      <c r="AI36" s="147"/>
      <c r="AJ36" s="148"/>
    </row>
    <row r="37" spans="2:36" ht="21.75" customHeight="1">
      <c r="B37" s="152" t="s">
        <v>69</v>
      </c>
      <c r="C37" s="153"/>
      <c r="D37" s="153"/>
      <c r="E37" s="153"/>
      <c r="F37" s="153"/>
      <c r="G37" s="153"/>
      <c r="H37" s="154"/>
      <c r="I37" s="152" t="s">
        <v>70</v>
      </c>
      <c r="J37" s="153"/>
      <c r="K37" s="153"/>
      <c r="L37" s="153"/>
      <c r="M37" s="153"/>
      <c r="N37" s="153"/>
      <c r="O37" s="153"/>
      <c r="P37" s="155"/>
      <c r="Q37" s="155"/>
      <c r="R37" s="155"/>
      <c r="S37" s="155"/>
      <c r="T37" s="155"/>
      <c r="U37" s="155"/>
      <c r="V37" s="155"/>
      <c r="W37" s="155"/>
      <c r="X37" s="155"/>
      <c r="Y37" s="155"/>
      <c r="Z37" s="155"/>
      <c r="AA37" s="152" t="s">
        <v>71</v>
      </c>
      <c r="AB37" s="153"/>
      <c r="AC37" s="153"/>
      <c r="AD37" s="153"/>
      <c r="AE37" s="154"/>
      <c r="AF37" s="149"/>
      <c r="AG37" s="150"/>
      <c r="AH37" s="150"/>
      <c r="AI37" s="150"/>
      <c r="AJ37" s="151"/>
    </row>
    <row r="38" spans="2:36" s="84" customFormat="1" ht="16.5" customHeight="1">
      <c r="B38" s="139"/>
      <c r="C38" s="140"/>
      <c r="D38" s="140"/>
      <c r="E38" s="140"/>
      <c r="F38" s="140"/>
      <c r="G38" s="140"/>
      <c r="H38" s="141"/>
      <c r="I38" s="137"/>
      <c r="J38" s="138"/>
      <c r="K38" s="138"/>
      <c r="L38" s="138"/>
      <c r="M38" s="138"/>
      <c r="N38" s="138"/>
      <c r="O38" s="138"/>
      <c r="P38" s="138"/>
      <c r="Q38" s="138"/>
      <c r="R38" s="138"/>
      <c r="S38" s="138"/>
      <c r="T38" s="138"/>
      <c r="U38" s="138"/>
      <c r="V38" s="138"/>
      <c r="W38" s="138"/>
      <c r="X38" s="138"/>
      <c r="Y38" s="138"/>
      <c r="Z38" s="138"/>
      <c r="AA38" s="139"/>
      <c r="AB38" s="140"/>
      <c r="AC38" s="140"/>
      <c r="AD38" s="140"/>
      <c r="AE38" s="141"/>
      <c r="AF38" s="156"/>
      <c r="AG38" s="157"/>
      <c r="AH38" s="157"/>
      <c r="AI38" s="157"/>
      <c r="AJ38" s="158"/>
    </row>
    <row r="39" spans="2:36" s="84" customFormat="1" ht="16.5" customHeight="1">
      <c r="B39" s="139"/>
      <c r="C39" s="140"/>
      <c r="D39" s="140"/>
      <c r="E39" s="140"/>
      <c r="F39" s="140"/>
      <c r="G39" s="140"/>
      <c r="H39" s="141"/>
      <c r="I39" s="137"/>
      <c r="J39" s="138"/>
      <c r="K39" s="138"/>
      <c r="L39" s="138"/>
      <c r="M39" s="138"/>
      <c r="N39" s="138"/>
      <c r="O39" s="138"/>
      <c r="P39" s="138"/>
      <c r="Q39" s="138"/>
      <c r="R39" s="138"/>
      <c r="S39" s="138"/>
      <c r="T39" s="138"/>
      <c r="U39" s="138"/>
      <c r="V39" s="138"/>
      <c r="W39" s="138"/>
      <c r="X39" s="138"/>
      <c r="Y39" s="138"/>
      <c r="Z39" s="138"/>
      <c r="AA39" s="139"/>
      <c r="AB39" s="140"/>
      <c r="AC39" s="140"/>
      <c r="AD39" s="140"/>
      <c r="AE39" s="141"/>
      <c r="AF39" s="159"/>
      <c r="AG39" s="160"/>
      <c r="AH39" s="160"/>
      <c r="AI39" s="160"/>
      <c r="AJ39" s="161"/>
    </row>
    <row r="40" spans="2:36" s="84" customFormat="1" ht="16.5" customHeight="1">
      <c r="B40" s="139"/>
      <c r="C40" s="140"/>
      <c r="D40" s="140"/>
      <c r="E40" s="140"/>
      <c r="F40" s="140"/>
      <c r="G40" s="140"/>
      <c r="H40" s="141"/>
      <c r="I40" s="137"/>
      <c r="J40" s="138"/>
      <c r="K40" s="138"/>
      <c r="L40" s="138"/>
      <c r="M40" s="138"/>
      <c r="N40" s="138"/>
      <c r="O40" s="138"/>
      <c r="P40" s="138"/>
      <c r="Q40" s="138"/>
      <c r="R40" s="138"/>
      <c r="S40" s="138"/>
      <c r="T40" s="138"/>
      <c r="U40" s="138"/>
      <c r="V40" s="138"/>
      <c r="W40" s="138"/>
      <c r="X40" s="138"/>
      <c r="Y40" s="138"/>
      <c r="Z40" s="138"/>
      <c r="AA40" s="139"/>
      <c r="AB40" s="140"/>
      <c r="AC40" s="140"/>
      <c r="AD40" s="140"/>
      <c r="AE40" s="141"/>
      <c r="AF40" s="162"/>
      <c r="AG40" s="163"/>
      <c r="AH40" s="163"/>
      <c r="AI40" s="163"/>
      <c r="AJ40" s="164"/>
    </row>
    <row r="41" spans="2:36" ht="16.5" customHeight="1">
      <c r="B41" s="99" t="s">
        <v>72</v>
      </c>
      <c r="C41" s="99"/>
      <c r="D41" s="99"/>
      <c r="E41" s="99"/>
      <c r="F41" s="99"/>
      <c r="G41" s="99"/>
      <c r="H41" s="99"/>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row>
    <row r="42" spans="2:36" ht="30" customHeight="1">
      <c r="B42" s="128" t="s">
        <v>73</v>
      </c>
      <c r="C42" s="128"/>
      <c r="D42" s="128"/>
      <c r="E42" s="128"/>
      <c r="F42" s="128"/>
      <c r="G42" s="128"/>
      <c r="H42" s="128"/>
      <c r="I42" s="128"/>
      <c r="J42" s="128"/>
      <c r="K42" s="128"/>
      <c r="L42" s="128"/>
      <c r="M42" s="128"/>
      <c r="N42" s="128"/>
      <c r="O42" s="129" t="s">
        <v>74</v>
      </c>
      <c r="P42" s="129"/>
      <c r="Q42" s="129"/>
      <c r="R42" s="129"/>
      <c r="S42" s="129"/>
      <c r="T42" s="129"/>
      <c r="U42" s="129"/>
      <c r="V42" s="129"/>
      <c r="W42" s="129" t="s">
        <v>137</v>
      </c>
      <c r="X42" s="129"/>
      <c r="Y42" s="129"/>
      <c r="Z42" s="129"/>
      <c r="AA42" s="129"/>
      <c r="AB42" s="129"/>
      <c r="AC42" s="129"/>
      <c r="AD42" s="129"/>
      <c r="AE42" s="128" t="s">
        <v>75</v>
      </c>
      <c r="AF42" s="128"/>
      <c r="AG42" s="128"/>
      <c r="AH42" s="128"/>
      <c r="AI42" s="130" t="s">
        <v>76</v>
      </c>
      <c r="AJ42" s="131"/>
    </row>
    <row r="43" spans="2:36" ht="16.5" customHeight="1">
      <c r="B43" s="132" t="s">
        <v>77</v>
      </c>
      <c r="C43" s="132"/>
      <c r="D43" s="132"/>
      <c r="E43" s="117" t="s">
        <v>78</v>
      </c>
      <c r="F43" s="118"/>
      <c r="G43" s="118"/>
      <c r="H43" s="118"/>
      <c r="I43" s="118"/>
      <c r="J43" s="118"/>
      <c r="K43" s="118"/>
      <c r="L43" s="118"/>
      <c r="M43" s="118"/>
      <c r="N43" s="119"/>
      <c r="O43" s="111" t="s">
        <v>79</v>
      </c>
      <c r="P43" s="111"/>
      <c r="Q43" s="111"/>
      <c r="R43" s="111"/>
      <c r="S43" s="111"/>
      <c r="T43" s="111"/>
      <c r="U43" s="111"/>
      <c r="V43" s="111"/>
      <c r="W43" s="133"/>
      <c r="X43" s="134"/>
      <c r="Y43" s="134"/>
      <c r="Z43" s="134"/>
      <c r="AA43" s="134"/>
      <c r="AB43" s="134"/>
      <c r="AC43" s="134"/>
      <c r="AD43" s="135"/>
      <c r="AE43" s="127">
        <f>+IFERROR(W43/W44,0)</f>
        <v>0</v>
      </c>
      <c r="AF43" s="127"/>
      <c r="AG43" s="127"/>
      <c r="AH43" s="127"/>
      <c r="AI43" s="117" t="s">
        <v>80</v>
      </c>
      <c r="AJ43" s="119"/>
    </row>
    <row r="44" spans="2:36" ht="16.5" customHeight="1">
      <c r="B44" s="116"/>
      <c r="C44" s="116"/>
      <c r="D44" s="116"/>
      <c r="E44" s="120"/>
      <c r="F44" s="121"/>
      <c r="G44" s="121"/>
      <c r="H44" s="121"/>
      <c r="I44" s="121"/>
      <c r="J44" s="121"/>
      <c r="K44" s="121"/>
      <c r="L44" s="121"/>
      <c r="M44" s="121"/>
      <c r="N44" s="122"/>
      <c r="O44" s="111" t="s">
        <v>81</v>
      </c>
      <c r="P44" s="111"/>
      <c r="Q44" s="111"/>
      <c r="R44" s="111"/>
      <c r="S44" s="111"/>
      <c r="T44" s="111"/>
      <c r="U44" s="111"/>
      <c r="V44" s="111"/>
      <c r="W44" s="133"/>
      <c r="X44" s="134"/>
      <c r="Y44" s="134"/>
      <c r="Z44" s="134"/>
      <c r="AA44" s="134"/>
      <c r="AB44" s="134"/>
      <c r="AC44" s="134"/>
      <c r="AD44" s="135"/>
      <c r="AE44" s="127"/>
      <c r="AF44" s="127"/>
      <c r="AG44" s="127"/>
      <c r="AH44" s="127"/>
      <c r="AI44" s="120"/>
      <c r="AJ44" s="122"/>
    </row>
    <row r="45" spans="2:36" ht="16.5" customHeight="1">
      <c r="B45" s="116"/>
      <c r="C45" s="116"/>
      <c r="D45" s="116"/>
      <c r="E45" s="117" t="s">
        <v>82</v>
      </c>
      <c r="F45" s="118"/>
      <c r="G45" s="118"/>
      <c r="H45" s="118"/>
      <c r="I45" s="118"/>
      <c r="J45" s="118"/>
      <c r="K45" s="118"/>
      <c r="L45" s="118"/>
      <c r="M45" s="118"/>
      <c r="N45" s="119"/>
      <c r="O45" s="111" t="s">
        <v>83</v>
      </c>
      <c r="P45" s="111"/>
      <c r="Q45" s="111"/>
      <c r="R45" s="111"/>
      <c r="S45" s="111"/>
      <c r="T45" s="111"/>
      <c r="U45" s="111"/>
      <c r="V45" s="111"/>
      <c r="W45" s="105"/>
      <c r="X45" s="105"/>
      <c r="Y45" s="105"/>
      <c r="Z45" s="105"/>
      <c r="AA45" s="105"/>
      <c r="AB45" s="105"/>
      <c r="AC45" s="105"/>
      <c r="AD45" s="105"/>
      <c r="AE45" s="106">
        <f>+IFERROR(W45/W46,0)</f>
        <v>0</v>
      </c>
      <c r="AF45" s="106"/>
      <c r="AG45" s="106"/>
      <c r="AH45" s="106"/>
      <c r="AI45" s="107" t="s">
        <v>84</v>
      </c>
      <c r="AJ45" s="108"/>
    </row>
    <row r="46" spans="2:36" ht="16.5" customHeight="1">
      <c r="B46" s="116"/>
      <c r="C46" s="116"/>
      <c r="D46" s="116"/>
      <c r="E46" s="120"/>
      <c r="F46" s="121"/>
      <c r="G46" s="121"/>
      <c r="H46" s="121"/>
      <c r="I46" s="121"/>
      <c r="J46" s="121"/>
      <c r="K46" s="121"/>
      <c r="L46" s="121"/>
      <c r="M46" s="121"/>
      <c r="N46" s="122"/>
      <c r="O46" s="111" t="s">
        <v>85</v>
      </c>
      <c r="P46" s="111"/>
      <c r="Q46" s="111"/>
      <c r="R46" s="111"/>
      <c r="S46" s="111"/>
      <c r="T46" s="111"/>
      <c r="U46" s="111"/>
      <c r="V46" s="111"/>
      <c r="W46" s="105"/>
      <c r="X46" s="105"/>
      <c r="Y46" s="105"/>
      <c r="Z46" s="105"/>
      <c r="AA46" s="105"/>
      <c r="AB46" s="105"/>
      <c r="AC46" s="105"/>
      <c r="AD46" s="105"/>
      <c r="AE46" s="106"/>
      <c r="AF46" s="106"/>
      <c r="AG46" s="106"/>
      <c r="AH46" s="106"/>
      <c r="AI46" s="109"/>
      <c r="AJ46" s="110"/>
    </row>
    <row r="47" spans="2:36" ht="16.5" customHeight="1">
      <c r="B47" s="116"/>
      <c r="C47" s="116"/>
      <c r="D47" s="116"/>
      <c r="E47" s="117" t="s">
        <v>86</v>
      </c>
      <c r="F47" s="118"/>
      <c r="G47" s="118"/>
      <c r="H47" s="118"/>
      <c r="I47" s="118"/>
      <c r="J47" s="118"/>
      <c r="K47" s="118"/>
      <c r="L47" s="118"/>
      <c r="M47" s="118"/>
      <c r="N47" s="119"/>
      <c r="O47" s="111" t="s">
        <v>87</v>
      </c>
      <c r="P47" s="111"/>
      <c r="Q47" s="111"/>
      <c r="R47" s="111"/>
      <c r="S47" s="111"/>
      <c r="T47" s="111"/>
      <c r="U47" s="111"/>
      <c r="V47" s="111"/>
      <c r="W47" s="105"/>
      <c r="X47" s="105"/>
      <c r="Y47" s="105"/>
      <c r="Z47" s="105"/>
      <c r="AA47" s="105"/>
      <c r="AB47" s="105"/>
      <c r="AC47" s="105"/>
      <c r="AD47" s="105"/>
      <c r="AE47" s="127">
        <f>+IFERROR(W47/W48,0)</f>
        <v>0</v>
      </c>
      <c r="AF47" s="127"/>
      <c r="AG47" s="127"/>
      <c r="AH47" s="127"/>
      <c r="AI47" s="123" t="s">
        <v>80</v>
      </c>
      <c r="AJ47" s="124"/>
    </row>
    <row r="48" spans="2:36" ht="16.5" customHeight="1">
      <c r="B48" s="116"/>
      <c r="C48" s="116"/>
      <c r="D48" s="116"/>
      <c r="E48" s="120"/>
      <c r="F48" s="121"/>
      <c r="G48" s="121"/>
      <c r="H48" s="121"/>
      <c r="I48" s="121"/>
      <c r="J48" s="121"/>
      <c r="K48" s="121"/>
      <c r="L48" s="121"/>
      <c r="M48" s="121"/>
      <c r="N48" s="122"/>
      <c r="O48" s="111" t="s">
        <v>88</v>
      </c>
      <c r="P48" s="111"/>
      <c r="Q48" s="111"/>
      <c r="R48" s="111"/>
      <c r="S48" s="111"/>
      <c r="T48" s="111"/>
      <c r="U48" s="111"/>
      <c r="V48" s="111"/>
      <c r="W48" s="105"/>
      <c r="X48" s="105"/>
      <c r="Y48" s="105"/>
      <c r="Z48" s="105"/>
      <c r="AA48" s="105"/>
      <c r="AB48" s="105"/>
      <c r="AC48" s="105"/>
      <c r="AD48" s="105"/>
      <c r="AE48" s="127"/>
      <c r="AF48" s="127"/>
      <c r="AG48" s="127"/>
      <c r="AH48" s="127"/>
      <c r="AI48" s="125"/>
      <c r="AJ48" s="126"/>
    </row>
    <row r="49" spans="2:36" ht="16.5" customHeight="1">
      <c r="B49" s="116"/>
      <c r="C49" s="116"/>
      <c r="D49" s="116"/>
      <c r="E49" s="117" t="s">
        <v>89</v>
      </c>
      <c r="F49" s="118"/>
      <c r="G49" s="118"/>
      <c r="H49" s="118"/>
      <c r="I49" s="118"/>
      <c r="J49" s="118"/>
      <c r="K49" s="118"/>
      <c r="L49" s="118"/>
      <c r="M49" s="118"/>
      <c r="N49" s="119"/>
      <c r="O49" s="111" t="s">
        <v>90</v>
      </c>
      <c r="P49" s="111"/>
      <c r="Q49" s="111"/>
      <c r="R49" s="111"/>
      <c r="S49" s="111"/>
      <c r="T49" s="111"/>
      <c r="U49" s="111"/>
      <c r="V49" s="111"/>
      <c r="W49" s="105"/>
      <c r="X49" s="105"/>
      <c r="Y49" s="105"/>
      <c r="Z49" s="105"/>
      <c r="AA49" s="105"/>
      <c r="AB49" s="105"/>
      <c r="AC49" s="105"/>
      <c r="AD49" s="105"/>
      <c r="AE49" s="136">
        <f>+W49-W50</f>
        <v>0</v>
      </c>
      <c r="AF49" s="136"/>
      <c r="AG49" s="136"/>
      <c r="AH49" s="136"/>
      <c r="AI49" s="123" t="s">
        <v>91</v>
      </c>
      <c r="AJ49" s="124"/>
    </row>
    <row r="50" spans="2:36" ht="16.5" customHeight="1">
      <c r="B50" s="116"/>
      <c r="C50" s="116"/>
      <c r="D50" s="116"/>
      <c r="E50" s="120"/>
      <c r="F50" s="121"/>
      <c r="G50" s="121"/>
      <c r="H50" s="121"/>
      <c r="I50" s="121"/>
      <c r="J50" s="121"/>
      <c r="K50" s="121"/>
      <c r="L50" s="121"/>
      <c r="M50" s="121"/>
      <c r="N50" s="122"/>
      <c r="O50" s="111" t="s">
        <v>92</v>
      </c>
      <c r="P50" s="111"/>
      <c r="Q50" s="111"/>
      <c r="R50" s="111"/>
      <c r="S50" s="111"/>
      <c r="T50" s="111"/>
      <c r="U50" s="111"/>
      <c r="V50" s="111"/>
      <c r="W50" s="105"/>
      <c r="X50" s="105"/>
      <c r="Y50" s="105"/>
      <c r="Z50" s="105"/>
      <c r="AA50" s="105"/>
      <c r="AB50" s="105"/>
      <c r="AC50" s="105"/>
      <c r="AD50" s="105"/>
      <c r="AE50" s="136"/>
      <c r="AF50" s="136"/>
      <c r="AG50" s="136"/>
      <c r="AH50" s="136"/>
      <c r="AI50" s="125"/>
      <c r="AJ50" s="126"/>
    </row>
    <row r="51" spans="2:36" ht="16.5" customHeight="1">
      <c r="B51" s="116" t="s">
        <v>93</v>
      </c>
      <c r="C51" s="116"/>
      <c r="D51" s="116"/>
      <c r="E51" s="117" t="s">
        <v>94</v>
      </c>
      <c r="F51" s="118"/>
      <c r="G51" s="118"/>
      <c r="H51" s="118"/>
      <c r="I51" s="118"/>
      <c r="J51" s="118"/>
      <c r="K51" s="118"/>
      <c r="L51" s="118"/>
      <c r="M51" s="118"/>
      <c r="N51" s="119"/>
      <c r="O51" s="111" t="s">
        <v>87</v>
      </c>
      <c r="P51" s="111"/>
      <c r="Q51" s="111"/>
      <c r="R51" s="111"/>
      <c r="S51" s="111"/>
      <c r="T51" s="111"/>
      <c r="U51" s="111"/>
      <c r="V51" s="111"/>
      <c r="W51" s="105"/>
      <c r="X51" s="105"/>
      <c r="Y51" s="105"/>
      <c r="Z51" s="105"/>
      <c r="AA51" s="105"/>
      <c r="AB51" s="105"/>
      <c r="AC51" s="105"/>
      <c r="AD51" s="105"/>
      <c r="AE51" s="106">
        <f>+IFERROR(W51/W52,0)</f>
        <v>0</v>
      </c>
      <c r="AF51" s="106"/>
      <c r="AG51" s="106"/>
      <c r="AH51" s="106"/>
      <c r="AI51" s="107" t="s">
        <v>84</v>
      </c>
      <c r="AJ51" s="108"/>
    </row>
    <row r="52" spans="2:36" ht="16.5" customHeight="1">
      <c r="B52" s="116"/>
      <c r="C52" s="116"/>
      <c r="D52" s="116"/>
      <c r="E52" s="120"/>
      <c r="F52" s="121"/>
      <c r="G52" s="121"/>
      <c r="H52" s="121"/>
      <c r="I52" s="121"/>
      <c r="J52" s="121"/>
      <c r="K52" s="121"/>
      <c r="L52" s="121"/>
      <c r="M52" s="121"/>
      <c r="N52" s="122"/>
      <c r="O52" s="111" t="s">
        <v>95</v>
      </c>
      <c r="P52" s="111"/>
      <c r="Q52" s="111"/>
      <c r="R52" s="111"/>
      <c r="S52" s="111"/>
      <c r="T52" s="111"/>
      <c r="U52" s="111"/>
      <c r="V52" s="111"/>
      <c r="W52" s="105"/>
      <c r="X52" s="105"/>
      <c r="Y52" s="105"/>
      <c r="Z52" s="105"/>
      <c r="AA52" s="105"/>
      <c r="AB52" s="105"/>
      <c r="AC52" s="105"/>
      <c r="AD52" s="105"/>
      <c r="AE52" s="106"/>
      <c r="AF52" s="106"/>
      <c r="AG52" s="106"/>
      <c r="AH52" s="106"/>
      <c r="AI52" s="109"/>
      <c r="AJ52" s="110"/>
    </row>
    <row r="53" spans="2:36" ht="16.5" customHeight="1">
      <c r="B53" s="116"/>
      <c r="C53" s="116"/>
      <c r="D53" s="116"/>
      <c r="E53" s="117" t="s">
        <v>96</v>
      </c>
      <c r="F53" s="118"/>
      <c r="G53" s="118"/>
      <c r="H53" s="118"/>
      <c r="I53" s="118"/>
      <c r="J53" s="118"/>
      <c r="K53" s="118"/>
      <c r="L53" s="118"/>
      <c r="M53" s="118"/>
      <c r="N53" s="119"/>
      <c r="O53" s="111" t="s">
        <v>87</v>
      </c>
      <c r="P53" s="111"/>
      <c r="Q53" s="111"/>
      <c r="R53" s="111"/>
      <c r="S53" s="111"/>
      <c r="T53" s="111"/>
      <c r="U53" s="111"/>
      <c r="V53" s="111"/>
      <c r="W53" s="105"/>
      <c r="X53" s="105"/>
      <c r="Y53" s="105"/>
      <c r="Z53" s="105"/>
      <c r="AA53" s="105"/>
      <c r="AB53" s="105"/>
      <c r="AC53" s="105"/>
      <c r="AD53" s="105"/>
      <c r="AE53" s="106">
        <f>+IFERROR(W53/W54,0)</f>
        <v>0</v>
      </c>
      <c r="AF53" s="106"/>
      <c r="AG53" s="106"/>
      <c r="AH53" s="106"/>
      <c r="AI53" s="107" t="s">
        <v>84</v>
      </c>
      <c r="AJ53" s="108"/>
    </row>
    <row r="54" spans="2:36" ht="16.5" customHeight="1">
      <c r="B54" s="116"/>
      <c r="C54" s="116"/>
      <c r="D54" s="116"/>
      <c r="E54" s="120"/>
      <c r="F54" s="121"/>
      <c r="G54" s="121"/>
      <c r="H54" s="121"/>
      <c r="I54" s="121"/>
      <c r="J54" s="121"/>
      <c r="K54" s="121"/>
      <c r="L54" s="121"/>
      <c r="M54" s="121"/>
      <c r="N54" s="122"/>
      <c r="O54" s="111" t="s">
        <v>85</v>
      </c>
      <c r="P54" s="111"/>
      <c r="Q54" s="111"/>
      <c r="R54" s="111"/>
      <c r="S54" s="111"/>
      <c r="T54" s="111"/>
      <c r="U54" s="111"/>
      <c r="V54" s="111"/>
      <c r="W54" s="105"/>
      <c r="X54" s="105"/>
      <c r="Y54" s="105"/>
      <c r="Z54" s="105"/>
      <c r="AA54" s="105"/>
      <c r="AB54" s="105"/>
      <c r="AC54" s="105"/>
      <c r="AD54" s="105"/>
      <c r="AE54" s="106"/>
      <c r="AF54" s="106"/>
      <c r="AG54" s="106"/>
      <c r="AH54" s="106"/>
      <c r="AI54" s="109"/>
      <c r="AJ54" s="110"/>
    </row>
    <row r="55" spans="2:36" ht="44.25" customHeight="1">
      <c r="B55" s="112" t="s">
        <v>97</v>
      </c>
      <c r="C55" s="113"/>
      <c r="D55" s="113"/>
      <c r="E55" s="113"/>
      <c r="F55" s="113"/>
      <c r="G55" s="113"/>
      <c r="H55" s="113"/>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5"/>
    </row>
    <row r="56" spans="2:36" ht="20.25" customHeight="1">
      <c r="B56" s="99" t="s">
        <v>98</v>
      </c>
      <c r="C56" s="99"/>
      <c r="D56" s="99"/>
      <c r="E56" s="99"/>
      <c r="F56" s="99"/>
      <c r="G56" s="99"/>
      <c r="H56" s="99"/>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row>
    <row r="57" spans="2:36" ht="11.25">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2:36" ht="11.25">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2:36" ht="11.25">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row>
    <row r="60" spans="2:36" ht="11.25">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row>
    <row r="61" spans="2:36" ht="11.25">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row>
    <row r="62" spans="2:36" ht="11.25">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2:36" ht="11.25">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row r="64" spans="2:36" ht="11.25">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row>
    <row r="65" spans="2:36" ht="11.25">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row>
    <row r="66" spans="2:36" ht="11.25">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row>
    <row r="67" spans="2:36" ht="11.25">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row>
    <row r="68" spans="2:36" ht="11.25">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row>
    <row r="69" spans="2:36" ht="11.25">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row>
    <row r="70" spans="2:36" ht="11.25">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row>
    <row r="71" spans="2:36" ht="11.25">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row>
    <row r="72" spans="2:36" ht="11.25">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row>
    <row r="73" spans="2:36" ht="11.25">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row>
    <row r="74" spans="2:36" ht="11.25">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row>
    <row r="75" spans="2:36" ht="11.25">
      <c r="B75" s="102" t="s">
        <v>39</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4"/>
    </row>
    <row r="76" spans="2:36" ht="11.25" hidden="1"/>
    <row r="77" spans="2:36" ht="11.25" hidden="1"/>
    <row r="78" spans="2:36" ht="11.25" hidden="1"/>
    <row r="79" spans="2:36" ht="11.25" hidden="1"/>
    <row r="80" spans="2:36" ht="11.25" hidden="1"/>
    <row r="81" ht="11.25" hidden="1"/>
    <row r="82" ht="11.25" hidden="1"/>
    <row r="83" ht="14.25" hidden="1" customHeight="1"/>
    <row r="84" ht="14.25" hidden="1" customHeight="1"/>
    <row r="85" ht="14.25" hidden="1" customHeight="1"/>
    <row r="86" ht="14.25" hidden="1" customHeight="1"/>
    <row r="87" ht="14.25" hidden="1" customHeight="1"/>
  </sheetData>
  <sheetProtection algorithmName="SHA-512" hashValue="RcBuX70Rb5fCI1lRc6Lq+GgENrvVAdc8n9RZoNYy12R31/J7XxFAP2UXJ/+pWGt13niSzm/I21+xvat/oDCMSw==" saltValue="am7MB5yasMvprVGnYK5hqw==" spinCount="100000" sheet="1" insertRows="0" selectLockedCells="1"/>
  <mergeCells count="138">
    <mergeCell ref="B8:AJ8"/>
    <mergeCell ref="B10:H11"/>
    <mergeCell ref="I10:Q11"/>
    <mergeCell ref="R10:V11"/>
    <mergeCell ref="W10:Z11"/>
    <mergeCell ref="AA10:AE10"/>
    <mergeCell ref="AF10:AJ10"/>
    <mergeCell ref="AA11:AE11"/>
    <mergeCell ref="AF11:AJ11"/>
    <mergeCell ref="B16:H17"/>
    <mergeCell ref="AF16:AJ16"/>
    <mergeCell ref="AF17:AJ17"/>
    <mergeCell ref="I17:AE17"/>
    <mergeCell ref="I16:AE16"/>
    <mergeCell ref="B18:Z18"/>
    <mergeCell ref="B19:Z19"/>
    <mergeCell ref="B12:AJ12"/>
    <mergeCell ref="B13:AJ13"/>
    <mergeCell ref="B14:H15"/>
    <mergeCell ref="AF14:AJ14"/>
    <mergeCell ref="AF15:AJ15"/>
    <mergeCell ref="I14:AE14"/>
    <mergeCell ref="I15:AE15"/>
    <mergeCell ref="AA20:AJ20"/>
    <mergeCell ref="AA21:AJ21"/>
    <mergeCell ref="B20:Z20"/>
    <mergeCell ref="B21:Z21"/>
    <mergeCell ref="P23:Z23"/>
    <mergeCell ref="AA18:AE18"/>
    <mergeCell ref="AF18:AJ18"/>
    <mergeCell ref="AA19:AE19"/>
    <mergeCell ref="AF19:AJ19"/>
    <mergeCell ref="B24:O24"/>
    <mergeCell ref="AA24:AE24"/>
    <mergeCell ref="AF24:AJ24"/>
    <mergeCell ref="B25:O25"/>
    <mergeCell ref="AA25:AE25"/>
    <mergeCell ref="AF25:AJ25"/>
    <mergeCell ref="P24:Z24"/>
    <mergeCell ref="P25:Z25"/>
    <mergeCell ref="B22:AJ22"/>
    <mergeCell ref="B23:O23"/>
    <mergeCell ref="AA23:AE23"/>
    <mergeCell ref="AF23:AJ23"/>
    <mergeCell ref="B28:O28"/>
    <mergeCell ref="AA28:AE28"/>
    <mergeCell ref="AF28:AJ28"/>
    <mergeCell ref="B29:AJ29"/>
    <mergeCell ref="B26:O26"/>
    <mergeCell ref="AA26:AE26"/>
    <mergeCell ref="AF26:AJ26"/>
    <mergeCell ref="B27:O27"/>
    <mergeCell ref="AA27:AE27"/>
    <mergeCell ref="AF27:AJ27"/>
    <mergeCell ref="P26:Z26"/>
    <mergeCell ref="P27:Z27"/>
    <mergeCell ref="P28:Z28"/>
    <mergeCell ref="B33:AE33"/>
    <mergeCell ref="AF33:AJ33"/>
    <mergeCell ref="B34:AE34"/>
    <mergeCell ref="AF34:AJ34"/>
    <mergeCell ref="B35:AE35"/>
    <mergeCell ref="AF35:AJ35"/>
    <mergeCell ref="B30:AE30"/>
    <mergeCell ref="AF30:AJ30"/>
    <mergeCell ref="B31:AE31"/>
    <mergeCell ref="AF31:AJ31"/>
    <mergeCell ref="B32:AE32"/>
    <mergeCell ref="AF32:AJ32"/>
    <mergeCell ref="I39:Z39"/>
    <mergeCell ref="AA39:AE39"/>
    <mergeCell ref="B40:H40"/>
    <mergeCell ref="I40:Z40"/>
    <mergeCell ref="AA40:AE40"/>
    <mergeCell ref="B41:AJ41"/>
    <mergeCell ref="B36:AE36"/>
    <mergeCell ref="AF36:AJ37"/>
    <mergeCell ref="B37:H37"/>
    <mergeCell ref="I37:Z37"/>
    <mergeCell ref="AA37:AE37"/>
    <mergeCell ref="B38:H38"/>
    <mergeCell ref="I38:Z38"/>
    <mergeCell ref="AA38:AE38"/>
    <mergeCell ref="AF38:AJ40"/>
    <mergeCell ref="B39:H39"/>
    <mergeCell ref="B42:N42"/>
    <mergeCell ref="O42:V42"/>
    <mergeCell ref="W42:AD42"/>
    <mergeCell ref="AE42:AH42"/>
    <mergeCell ref="AI42:AJ42"/>
    <mergeCell ref="B43:D50"/>
    <mergeCell ref="E43:N44"/>
    <mergeCell ref="O43:V43"/>
    <mergeCell ref="W43:AD43"/>
    <mergeCell ref="AE43:AH44"/>
    <mergeCell ref="AI43:AJ44"/>
    <mergeCell ref="O44:V44"/>
    <mergeCell ref="W44:AD44"/>
    <mergeCell ref="E45:N46"/>
    <mergeCell ref="O45:V45"/>
    <mergeCell ref="W45:AD45"/>
    <mergeCell ref="AE45:AH46"/>
    <mergeCell ref="AI45:AJ46"/>
    <mergeCell ref="O46:V46"/>
    <mergeCell ref="W46:AD46"/>
    <mergeCell ref="E49:N50"/>
    <mergeCell ref="O49:V49"/>
    <mergeCell ref="W49:AD49"/>
    <mergeCell ref="AE49:AH50"/>
    <mergeCell ref="AI49:AJ50"/>
    <mergeCell ref="O50:V50"/>
    <mergeCell ref="W50:AD50"/>
    <mergeCell ref="E47:N48"/>
    <mergeCell ref="O47:V47"/>
    <mergeCell ref="W47:AD47"/>
    <mergeCell ref="AE47:AH48"/>
    <mergeCell ref="AI47:AJ48"/>
    <mergeCell ref="O48:V48"/>
    <mergeCell ref="W48:AD48"/>
    <mergeCell ref="B56:AJ56"/>
    <mergeCell ref="B57:AJ74"/>
    <mergeCell ref="B75:AJ75"/>
    <mergeCell ref="W53:AD53"/>
    <mergeCell ref="AE53:AH54"/>
    <mergeCell ref="AI53:AJ54"/>
    <mergeCell ref="O54:V54"/>
    <mergeCell ref="W54:AD54"/>
    <mergeCell ref="B55:AJ55"/>
    <mergeCell ref="B51:D54"/>
    <mergeCell ref="E51:N52"/>
    <mergeCell ref="O51:V51"/>
    <mergeCell ref="W51:AD51"/>
    <mergeCell ref="AE51:AH52"/>
    <mergeCell ref="AI51:AJ52"/>
    <mergeCell ref="O52:V52"/>
    <mergeCell ref="W52:AD52"/>
    <mergeCell ref="E53:N54"/>
    <mergeCell ref="O53:V53"/>
  </mergeCell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N41"/>
  <sheetViews>
    <sheetView showGridLines="0" zoomScaleNormal="100" workbookViewId="0">
      <selection activeCell="B16" sqref="B16:M16"/>
    </sheetView>
  </sheetViews>
  <sheetFormatPr baseColWidth="10" defaultColWidth="11.42578125" defaultRowHeight="15" customHeight="1" zeroHeight="1"/>
  <cols>
    <col min="1" max="1" width="1.7109375" style="33" customWidth="1"/>
    <col min="2" max="2" width="16.7109375" style="33" customWidth="1"/>
    <col min="3" max="3" width="18.85546875" style="33" customWidth="1"/>
    <col min="4" max="4" width="18.140625" style="33" customWidth="1"/>
    <col min="5" max="5" width="17.28515625" style="33" customWidth="1"/>
    <col min="6" max="6" width="13" style="33" customWidth="1"/>
    <col min="7" max="12" width="14.140625" style="33" customWidth="1"/>
    <col min="13" max="13" width="11.42578125" style="33" customWidth="1"/>
    <col min="14" max="14" width="6.28515625" style="33" bestFit="1" customWidth="1"/>
    <col min="15" max="16" width="11.42578125" style="33" customWidth="1"/>
    <col min="17" max="16384" width="11.42578125" style="33"/>
  </cols>
  <sheetData>
    <row r="1" spans="1:14" ht="9.75" customHeight="1">
      <c r="A1" s="1"/>
      <c r="B1" s="1"/>
      <c r="C1" s="1"/>
      <c r="D1" s="1"/>
      <c r="E1" s="1"/>
      <c r="F1" s="1"/>
      <c r="G1" s="1"/>
      <c r="H1" s="1"/>
      <c r="I1" s="1"/>
      <c r="J1" s="1"/>
      <c r="K1" s="1"/>
      <c r="L1" s="1"/>
      <c r="M1" s="1"/>
      <c r="N1" s="2"/>
    </row>
    <row r="2" spans="1:14" ht="10.15" customHeight="1">
      <c r="A2" s="1"/>
      <c r="B2" s="218" t="s">
        <v>135</v>
      </c>
      <c r="C2" s="219"/>
      <c r="D2" s="219"/>
      <c r="E2" s="219"/>
      <c r="F2" s="219"/>
      <c r="G2" s="219"/>
      <c r="H2" s="219"/>
      <c r="I2" s="219"/>
      <c r="J2" s="219"/>
      <c r="K2" s="219"/>
      <c r="L2" s="219"/>
      <c r="M2" s="220"/>
      <c r="N2" s="3"/>
    </row>
    <row r="3" spans="1:14" ht="8.25" customHeight="1">
      <c r="A3" s="1"/>
      <c r="B3" s="221"/>
      <c r="C3" s="222"/>
      <c r="D3" s="222"/>
      <c r="E3" s="222"/>
      <c r="F3" s="222"/>
      <c r="G3" s="222"/>
      <c r="H3" s="222"/>
      <c r="I3" s="222"/>
      <c r="J3" s="222"/>
      <c r="K3" s="222"/>
      <c r="L3" s="222"/>
      <c r="M3" s="223"/>
      <c r="N3" s="3"/>
    </row>
    <row r="4" spans="1:14" ht="8.25" customHeight="1">
      <c r="A4" s="1"/>
      <c r="B4" s="221"/>
      <c r="C4" s="222"/>
      <c r="D4" s="222"/>
      <c r="E4" s="222"/>
      <c r="F4" s="222"/>
      <c r="G4" s="222"/>
      <c r="H4" s="222"/>
      <c r="I4" s="222"/>
      <c r="J4" s="222"/>
      <c r="K4" s="222"/>
      <c r="L4" s="222"/>
      <c r="M4" s="223"/>
      <c r="N4" s="3"/>
    </row>
    <row r="5" spans="1:14" ht="8.25" customHeight="1">
      <c r="A5" s="1"/>
      <c r="B5" s="221"/>
      <c r="C5" s="222"/>
      <c r="D5" s="222"/>
      <c r="E5" s="222"/>
      <c r="F5" s="222"/>
      <c r="G5" s="222"/>
      <c r="H5" s="222"/>
      <c r="I5" s="222"/>
      <c r="J5" s="222"/>
      <c r="K5" s="222"/>
      <c r="L5" s="222"/>
      <c r="M5" s="223"/>
      <c r="N5" s="3"/>
    </row>
    <row r="6" spans="1:14" ht="8.25" customHeight="1">
      <c r="A6" s="1"/>
      <c r="B6" s="221"/>
      <c r="C6" s="222"/>
      <c r="D6" s="222"/>
      <c r="E6" s="222"/>
      <c r="F6" s="222"/>
      <c r="G6" s="222"/>
      <c r="H6" s="222"/>
      <c r="I6" s="222"/>
      <c r="J6" s="222"/>
      <c r="K6" s="222"/>
      <c r="L6" s="222"/>
      <c r="M6" s="223"/>
      <c r="N6" s="3"/>
    </row>
    <row r="7" spans="1:14" ht="8.25" customHeight="1">
      <c r="A7" s="1"/>
      <c r="B7" s="221"/>
      <c r="C7" s="222"/>
      <c r="D7" s="222"/>
      <c r="E7" s="222"/>
      <c r="F7" s="222"/>
      <c r="G7" s="222"/>
      <c r="H7" s="222"/>
      <c r="I7" s="222"/>
      <c r="J7" s="222"/>
      <c r="K7" s="222"/>
      <c r="L7" s="222"/>
      <c r="M7" s="223"/>
      <c r="N7" s="3"/>
    </row>
    <row r="8" spans="1:14" ht="12.6" customHeight="1">
      <c r="A8" s="1"/>
      <c r="B8" s="224"/>
      <c r="C8" s="225"/>
      <c r="D8" s="225"/>
      <c r="E8" s="225"/>
      <c r="F8" s="225"/>
      <c r="G8" s="225"/>
      <c r="H8" s="225"/>
      <c r="I8" s="225"/>
      <c r="J8" s="225"/>
      <c r="K8" s="225"/>
      <c r="L8" s="225"/>
      <c r="M8" s="226"/>
      <c r="N8" s="3"/>
    </row>
    <row r="9" spans="1:14" ht="4.5" customHeight="1">
      <c r="A9" s="1"/>
      <c r="B9" s="41"/>
      <c r="C9" s="96"/>
      <c r="D9" s="96"/>
      <c r="E9" s="41"/>
      <c r="F9" s="41"/>
      <c r="G9" s="41"/>
      <c r="H9" s="41"/>
      <c r="I9" s="41"/>
      <c r="J9" s="41"/>
      <c r="K9" s="41"/>
      <c r="L9" s="1"/>
      <c r="M9" s="1"/>
      <c r="N9" s="2"/>
    </row>
    <row r="10" spans="1:14">
      <c r="A10" s="1"/>
      <c r="B10" s="227" t="s">
        <v>140</v>
      </c>
      <c r="C10" s="227"/>
      <c r="D10" s="227"/>
      <c r="E10" s="227"/>
      <c r="F10" s="227"/>
      <c r="G10" s="227"/>
      <c r="H10" s="227"/>
      <c r="I10" s="227"/>
      <c r="J10" s="227"/>
      <c r="K10" s="227"/>
      <c r="L10" s="227"/>
      <c r="M10" s="227"/>
      <c r="N10" s="4"/>
    </row>
    <row r="11" spans="1:14" ht="3.75" customHeight="1">
      <c r="A11" s="1"/>
      <c r="B11" s="41"/>
      <c r="C11" s="96"/>
      <c r="D11" s="96"/>
      <c r="E11" s="41"/>
      <c r="F11" s="1"/>
      <c r="G11" s="1"/>
      <c r="H11" s="1"/>
      <c r="I11" s="1"/>
      <c r="J11" s="1"/>
      <c r="K11" s="1"/>
      <c r="L11" s="1"/>
      <c r="M11" s="1"/>
      <c r="N11" s="2"/>
    </row>
    <row r="12" spans="1:14" ht="19.5" customHeight="1">
      <c r="A12" s="1"/>
      <c r="B12" s="42" t="s">
        <v>0</v>
      </c>
      <c r="C12" s="202"/>
      <c r="D12" s="203"/>
      <c r="E12" s="203"/>
      <c r="F12" s="204"/>
      <c r="G12" s="43" t="s">
        <v>1</v>
      </c>
      <c r="H12" s="208"/>
      <c r="I12" s="208"/>
      <c r="J12" s="208"/>
      <c r="K12" s="44" t="s">
        <v>2</v>
      </c>
      <c r="L12" s="228"/>
      <c r="M12" s="228"/>
      <c r="N12" s="2"/>
    </row>
    <row r="13" spans="1:14" ht="19.5" customHeight="1">
      <c r="A13" s="1"/>
      <c r="B13" s="42" t="s">
        <v>3</v>
      </c>
      <c r="C13" s="202"/>
      <c r="D13" s="203"/>
      <c r="E13" s="203"/>
      <c r="F13" s="204"/>
      <c r="G13" s="43" t="s">
        <v>4</v>
      </c>
      <c r="H13" s="208"/>
      <c r="I13" s="208"/>
      <c r="J13" s="208"/>
      <c r="K13" s="44" t="s">
        <v>5</v>
      </c>
      <c r="L13" s="208"/>
      <c r="M13" s="208"/>
      <c r="N13" s="2"/>
    </row>
    <row r="14" spans="1:14" ht="19.5" customHeight="1">
      <c r="A14" s="1"/>
      <c r="B14" s="42" t="s">
        <v>6</v>
      </c>
      <c r="C14" s="202"/>
      <c r="D14" s="203"/>
      <c r="E14" s="203"/>
      <c r="F14" s="204"/>
      <c r="G14" s="43" t="s">
        <v>7</v>
      </c>
      <c r="H14" s="208"/>
      <c r="I14" s="208"/>
      <c r="J14" s="208"/>
      <c r="K14" s="44" t="s">
        <v>8</v>
      </c>
      <c r="L14" s="208"/>
      <c r="M14" s="208"/>
      <c r="N14" s="2"/>
    </row>
    <row r="15" spans="1:14" ht="6" customHeight="1">
      <c r="A15" s="1"/>
      <c r="B15" s="5"/>
      <c r="C15" s="5"/>
      <c r="D15" s="5"/>
      <c r="E15" s="6"/>
      <c r="F15" s="6"/>
      <c r="G15" s="5"/>
      <c r="H15" s="7"/>
      <c r="I15" s="7"/>
      <c r="J15" s="8"/>
      <c r="K15" s="9"/>
      <c r="L15" s="1"/>
      <c r="M15" s="1"/>
      <c r="N15" s="2"/>
    </row>
    <row r="16" spans="1:14" ht="86.25" customHeight="1">
      <c r="A16" s="10"/>
      <c r="B16" s="233" t="s">
        <v>139</v>
      </c>
      <c r="C16" s="234"/>
      <c r="D16" s="234"/>
      <c r="E16" s="235"/>
      <c r="F16" s="235"/>
      <c r="G16" s="235"/>
      <c r="H16" s="235"/>
      <c r="I16" s="235"/>
      <c r="J16" s="235"/>
      <c r="K16" s="235"/>
      <c r="L16" s="235"/>
      <c r="M16" s="236"/>
      <c r="N16" s="5"/>
    </row>
    <row r="17" spans="1:14" ht="74.25" customHeight="1">
      <c r="A17" s="10"/>
      <c r="B17" s="237" t="s">
        <v>138</v>
      </c>
      <c r="C17" s="238"/>
      <c r="D17" s="238"/>
      <c r="E17" s="239"/>
      <c r="F17" s="239"/>
      <c r="G17" s="239"/>
      <c r="H17" s="239"/>
      <c r="I17" s="239"/>
      <c r="J17" s="239"/>
      <c r="K17" s="239"/>
      <c r="L17" s="239"/>
      <c r="M17" s="240"/>
      <c r="N17" s="11"/>
    </row>
    <row r="18" spans="1:14" ht="10.5" customHeight="1">
      <c r="A18" s="10"/>
      <c r="B18" s="12"/>
      <c r="C18" s="12"/>
      <c r="D18" s="12"/>
      <c r="E18" s="12"/>
      <c r="F18" s="12"/>
      <c r="G18" s="12"/>
      <c r="H18" s="12"/>
      <c r="I18" s="12"/>
      <c r="J18" s="12"/>
      <c r="K18" s="12"/>
      <c r="L18" s="12"/>
      <c r="M18" s="12"/>
      <c r="N18" s="12"/>
    </row>
    <row r="19" spans="1:14" ht="19.5" customHeight="1">
      <c r="A19" s="13"/>
      <c r="F19" s="241" t="s">
        <v>9</v>
      </c>
      <c r="G19" s="14" t="s">
        <v>10</v>
      </c>
      <c r="H19" s="15">
        <v>2019</v>
      </c>
      <c r="I19" s="16"/>
      <c r="J19" s="16"/>
      <c r="K19" s="16"/>
      <c r="L19" s="16"/>
      <c r="M19" s="16"/>
      <c r="N19" s="16"/>
    </row>
    <row r="20" spans="1:14" ht="19.5" customHeight="1">
      <c r="A20" s="13"/>
      <c r="F20" s="242"/>
      <c r="G20" s="14" t="s">
        <v>11</v>
      </c>
      <c r="H20" s="15">
        <v>10</v>
      </c>
      <c r="I20" s="16"/>
      <c r="J20" s="16"/>
      <c r="K20" s="16"/>
      <c r="L20" s="16"/>
      <c r="M20" s="16"/>
      <c r="N20" s="16"/>
    </row>
    <row r="21" spans="1:14" ht="19.5" customHeight="1">
      <c r="A21" s="13"/>
      <c r="F21" s="215" t="s">
        <v>12</v>
      </c>
      <c r="G21" s="217"/>
      <c r="H21" s="90"/>
      <c r="I21" s="40"/>
      <c r="J21" s="40"/>
      <c r="K21" s="40"/>
      <c r="L21" s="40"/>
      <c r="M21" s="40"/>
      <c r="N21" s="40"/>
    </row>
    <row r="22" spans="1:14" ht="9.75" customHeight="1">
      <c r="A22" s="13"/>
      <c r="B22" s="243"/>
      <c r="C22" s="243"/>
      <c r="D22" s="243"/>
      <c r="E22" s="243"/>
      <c r="F22" s="243"/>
      <c r="G22" s="243"/>
      <c r="H22" s="243"/>
      <c r="I22" s="243"/>
      <c r="J22" s="243"/>
      <c r="K22" s="243"/>
      <c r="L22" s="243"/>
      <c r="M22" s="243"/>
      <c r="N22" s="243"/>
    </row>
    <row r="23" spans="1:14" ht="56.25" customHeight="1">
      <c r="A23" s="13"/>
      <c r="B23" s="215" t="s">
        <v>13</v>
      </c>
      <c r="C23" s="216"/>
      <c r="D23" s="217"/>
      <c r="E23" s="14" t="s">
        <v>14</v>
      </c>
      <c r="F23" s="14" t="s">
        <v>15</v>
      </c>
      <c r="G23" s="14" t="s">
        <v>16</v>
      </c>
      <c r="H23" s="14" t="s">
        <v>17</v>
      </c>
      <c r="I23" s="14" t="s">
        <v>18</v>
      </c>
      <c r="J23" s="14" t="s">
        <v>19</v>
      </c>
      <c r="K23" s="14" t="s">
        <v>20</v>
      </c>
      <c r="L23" s="14" t="s">
        <v>21</v>
      </c>
      <c r="M23" s="17"/>
      <c r="N23" s="10"/>
    </row>
    <row r="24" spans="1:14" ht="54.75" customHeight="1">
      <c r="A24" s="13"/>
      <c r="B24" s="209" t="s">
        <v>22</v>
      </c>
      <c r="C24" s="210"/>
      <c r="D24" s="211"/>
      <c r="E24" s="18" t="s">
        <v>23</v>
      </c>
      <c r="F24" s="19">
        <v>4042</v>
      </c>
      <c r="G24" s="97"/>
      <c r="H24" s="20">
        <f>ROUND(G24*(1+$H$21),0)</f>
        <v>0</v>
      </c>
      <c r="I24" s="20">
        <f>ROUND(G24*F24,0)</f>
        <v>0</v>
      </c>
      <c r="J24" s="20">
        <f>ROUND(H24*F24,0)</f>
        <v>0</v>
      </c>
      <c r="K24" s="20">
        <f>ROUND(I24*$H$20,0)</f>
        <v>0</v>
      </c>
      <c r="L24" s="20">
        <f>ROUND((K24*(1+$H$21)),0)</f>
        <v>0</v>
      </c>
      <c r="M24" s="21"/>
      <c r="N24" s="22"/>
    </row>
    <row r="25" spans="1:14" ht="64.5" customHeight="1">
      <c r="A25" s="13"/>
      <c r="B25" s="209" t="s">
        <v>24</v>
      </c>
      <c r="C25" s="210"/>
      <c r="D25" s="211"/>
      <c r="E25" s="18" t="s">
        <v>23</v>
      </c>
      <c r="F25" s="95">
        <v>90</v>
      </c>
      <c r="G25" s="97"/>
      <c r="H25" s="20">
        <f>ROUND(G25*(1+$H$21),0)</f>
        <v>0</v>
      </c>
      <c r="I25" s="20">
        <f>ROUND(G25*F25,0)</f>
        <v>0</v>
      </c>
      <c r="J25" s="20">
        <f>ROUND(H25*F25,0)</f>
        <v>0</v>
      </c>
      <c r="K25" s="20">
        <f>ROUND(I25*$H$20,0)</f>
        <v>0</v>
      </c>
      <c r="L25" s="20">
        <f>ROUND((K25*(1+$H$21)),0)</f>
        <v>0</v>
      </c>
      <c r="M25" s="21"/>
      <c r="N25" s="22"/>
    </row>
    <row r="26" spans="1:14" ht="63" customHeight="1">
      <c r="A26" s="13"/>
      <c r="B26" s="212" t="s">
        <v>25</v>
      </c>
      <c r="C26" s="213"/>
      <c r="D26" s="214"/>
      <c r="E26" s="91" t="s">
        <v>26</v>
      </c>
      <c r="F26" s="92">
        <v>18</v>
      </c>
      <c r="G26" s="98"/>
      <c r="H26" s="94">
        <f>ROUND(G26*(1+$H$21),0)</f>
        <v>0</v>
      </c>
      <c r="I26" s="20">
        <f>ROUND(G26*F26,0)</f>
        <v>0</v>
      </c>
      <c r="J26" s="20">
        <f>ROUND(H26*F26,0)</f>
        <v>0</v>
      </c>
      <c r="K26" s="20">
        <f>ROUND(I26*$H$20,0)</f>
        <v>0</v>
      </c>
      <c r="L26" s="20">
        <f>ROUND((K26*(1+$H$21)),0)</f>
        <v>0</v>
      </c>
      <c r="M26" s="23"/>
      <c r="N26" s="22"/>
    </row>
    <row r="27" spans="1:14">
      <c r="A27" s="25"/>
      <c r="B27" s="252" t="s">
        <v>27</v>
      </c>
      <c r="C27" s="253"/>
      <c r="D27" s="253"/>
      <c r="E27" s="253"/>
      <c r="F27" s="254"/>
      <c r="G27" s="255"/>
      <c r="H27" s="256"/>
      <c r="I27" s="93">
        <f>SUM(I24:I26)</f>
        <v>0</v>
      </c>
      <c r="J27" s="26">
        <f>SUM(J24:J26)</f>
        <v>0</v>
      </c>
      <c r="K27" s="26">
        <f>SUM(K24:K26)</f>
        <v>0</v>
      </c>
      <c r="L27" s="27">
        <f>SUM(L24:L26)</f>
        <v>0</v>
      </c>
      <c r="N27" s="25"/>
    </row>
    <row r="28" spans="1:14">
      <c r="A28" s="1"/>
      <c r="B28" s="28"/>
      <c r="C28" s="28"/>
      <c r="D28" s="28"/>
      <c r="E28" s="29"/>
      <c r="F28" s="24"/>
      <c r="G28" s="30"/>
      <c r="H28" s="24"/>
      <c r="I28" s="31"/>
      <c r="J28" s="24"/>
      <c r="K28" s="24"/>
      <c r="L28" s="24"/>
      <c r="M28" s="24"/>
      <c r="N28" s="25"/>
    </row>
    <row r="29" spans="1:14">
      <c r="A29" s="1"/>
      <c r="B29" s="244" t="s">
        <v>28</v>
      </c>
      <c r="C29" s="245"/>
      <c r="D29" s="245"/>
      <c r="E29" s="246"/>
      <c r="F29" s="246"/>
      <c r="G29" s="246"/>
      <c r="H29" s="246"/>
      <c r="I29" s="246"/>
      <c r="J29" s="246"/>
      <c r="K29" s="246"/>
      <c r="L29" s="246"/>
      <c r="M29" s="247"/>
      <c r="N29" s="1"/>
    </row>
    <row r="30" spans="1:14" ht="51.75" customHeight="1">
      <c r="A30" s="1"/>
      <c r="B30" s="248" t="s">
        <v>29</v>
      </c>
      <c r="C30" s="249"/>
      <c r="D30" s="249"/>
      <c r="E30" s="250"/>
      <c r="F30" s="250"/>
      <c r="G30" s="250"/>
      <c r="H30" s="250"/>
      <c r="I30" s="250"/>
      <c r="J30" s="250"/>
      <c r="K30" s="250"/>
      <c r="L30" s="250"/>
      <c r="M30" s="251"/>
      <c r="N30" s="1"/>
    </row>
    <row r="31" spans="1:14" ht="40.9" customHeight="1">
      <c r="A31" s="1"/>
      <c r="B31" s="229" t="s">
        <v>136</v>
      </c>
      <c r="C31" s="230"/>
      <c r="D31" s="230"/>
      <c r="E31" s="231"/>
      <c r="F31" s="231"/>
      <c r="G31" s="231"/>
      <c r="H31" s="231"/>
      <c r="I31" s="231"/>
      <c r="J31" s="231"/>
      <c r="K31" s="231"/>
      <c r="L31" s="231"/>
      <c r="M31" s="232"/>
      <c r="N31" s="1"/>
    </row>
    <row r="32" spans="1:14">
      <c r="B32" s="205" t="s">
        <v>39</v>
      </c>
      <c r="C32" s="206"/>
      <c r="D32" s="206"/>
      <c r="E32" s="206"/>
      <c r="F32" s="206"/>
      <c r="G32" s="206"/>
      <c r="H32" s="206"/>
      <c r="I32" s="206"/>
      <c r="J32" s="206"/>
      <c r="K32" s="206"/>
      <c r="L32" s="206"/>
      <c r="M32" s="207"/>
    </row>
    <row r="33" hidden="1"/>
    <row r="34" hidden="1"/>
    <row r="35" hidden="1"/>
    <row r="36" ht="15" hidden="1" customHeight="1"/>
    <row r="37" ht="15" hidden="1" customHeight="1"/>
    <row r="38" ht="15" hidden="1" customHeight="1"/>
    <row r="39" ht="15" hidden="1" customHeight="1"/>
    <row r="40" ht="15" hidden="1" customHeight="1"/>
    <row r="41" ht="15" customHeight="1"/>
  </sheetData>
  <sheetProtection algorithmName="SHA-512" hashValue="iFjwscbfxQ1LmpdUs2hZZA0TehZh+VRJBHZp1fW9LispqAjSYyYEM8FxdAm3rksYKzamzoEJIxqZ8S04Va3vQw==" saltValue="Ykm3zG6FC66YvTBSc1ClcQ==" spinCount="100000" sheet="1" objects="1" scenarios="1"/>
  <mergeCells count="26">
    <mergeCell ref="B2:M8"/>
    <mergeCell ref="B10:M10"/>
    <mergeCell ref="H12:J12"/>
    <mergeCell ref="L12:M12"/>
    <mergeCell ref="B31:M31"/>
    <mergeCell ref="H14:J14"/>
    <mergeCell ref="L14:M14"/>
    <mergeCell ref="B16:M16"/>
    <mergeCell ref="B17:M17"/>
    <mergeCell ref="F19:F20"/>
    <mergeCell ref="F21:G21"/>
    <mergeCell ref="B22:N22"/>
    <mergeCell ref="B29:M29"/>
    <mergeCell ref="B30:M30"/>
    <mergeCell ref="B27:F27"/>
    <mergeCell ref="G27:H27"/>
    <mergeCell ref="C12:F12"/>
    <mergeCell ref="C13:F13"/>
    <mergeCell ref="C14:F14"/>
    <mergeCell ref="B32:M32"/>
    <mergeCell ref="H13:J13"/>
    <mergeCell ref="L13:M13"/>
    <mergeCell ref="B24:D24"/>
    <mergeCell ref="B25:D25"/>
    <mergeCell ref="B26:D26"/>
    <mergeCell ref="B23:D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
  <sheetViews>
    <sheetView showGridLines="0" zoomScale="80" zoomScaleNormal="80" workbookViewId="0">
      <selection activeCell="F12" sqref="F12"/>
    </sheetView>
  </sheetViews>
  <sheetFormatPr baseColWidth="10" defaultColWidth="0" defaultRowHeight="12.75" customHeight="1" zeroHeight="1"/>
  <cols>
    <col min="1" max="1" width="4" style="63" customWidth="1"/>
    <col min="2" max="2" width="47.42578125" style="63" customWidth="1"/>
    <col min="3" max="3" width="7.140625" style="63" bestFit="1" customWidth="1"/>
    <col min="4" max="4" width="13.42578125" style="63" customWidth="1"/>
    <col min="5" max="5" width="21" style="64" customWidth="1"/>
    <col min="6" max="7" width="11.42578125" style="63" customWidth="1"/>
    <col min="8" max="8" width="4.28515625" style="63" customWidth="1"/>
    <col min="9" max="16384" width="11.42578125" style="63" hidden="1"/>
  </cols>
  <sheetData>
    <row r="1" spans="2:7"/>
    <row r="2" spans="2:7" s="65" customFormat="1" ht="15" customHeight="1">
      <c r="B2" s="262"/>
      <c r="C2" s="263"/>
      <c r="D2" s="263"/>
      <c r="E2" s="263"/>
      <c r="F2" s="263"/>
      <c r="G2" s="264"/>
    </row>
    <row r="3" spans="2:7" s="65" customFormat="1" ht="15" customHeight="1">
      <c r="B3" s="265"/>
      <c r="C3" s="266"/>
      <c r="D3" s="266"/>
      <c r="E3" s="266"/>
      <c r="F3" s="266"/>
      <c r="G3" s="267"/>
    </row>
    <row r="4" spans="2:7" s="65" customFormat="1" ht="15.75" customHeight="1">
      <c r="B4" s="265"/>
      <c r="C4" s="266"/>
      <c r="D4" s="266"/>
      <c r="E4" s="266"/>
      <c r="F4" s="266"/>
      <c r="G4" s="267"/>
    </row>
    <row r="5" spans="2:7" s="65" customFormat="1" ht="15.75" customHeight="1">
      <c r="B5" s="265"/>
      <c r="C5" s="266"/>
      <c r="D5" s="266"/>
      <c r="E5" s="266"/>
      <c r="F5" s="266"/>
      <c r="G5" s="267"/>
    </row>
    <row r="6" spans="2:7" s="65" customFormat="1" ht="15.75" customHeight="1">
      <c r="B6" s="265"/>
      <c r="C6" s="266"/>
      <c r="D6" s="266"/>
      <c r="E6" s="266"/>
      <c r="F6" s="266"/>
      <c r="G6" s="267"/>
    </row>
    <row r="7" spans="2:7" s="65" customFormat="1" ht="15.75" customHeight="1">
      <c r="B7" s="268"/>
      <c r="C7" s="269"/>
      <c r="D7" s="269"/>
      <c r="E7" s="269"/>
      <c r="F7" s="269"/>
      <c r="G7" s="270"/>
    </row>
    <row r="8" spans="2:7" s="65" customFormat="1" ht="9" customHeight="1">
      <c r="B8" s="271" t="s">
        <v>99</v>
      </c>
      <c r="C8" s="272"/>
      <c r="D8" s="272"/>
      <c r="E8" s="272"/>
      <c r="F8" s="272"/>
      <c r="G8" s="273"/>
    </row>
    <row r="9" spans="2:7" s="65" customFormat="1" ht="9" customHeight="1">
      <c r="B9" s="274"/>
      <c r="C9" s="275"/>
      <c r="D9" s="275"/>
      <c r="E9" s="275"/>
      <c r="F9" s="275"/>
      <c r="G9" s="276"/>
    </row>
    <row r="10" spans="2:7" s="66" customFormat="1" ht="15.75" customHeight="1">
      <c r="B10" s="47"/>
      <c r="C10" s="48"/>
      <c r="D10" s="48"/>
      <c r="E10" s="49"/>
      <c r="F10" s="48"/>
      <c r="G10" s="50"/>
    </row>
    <row r="11" spans="2:7" s="66" customFormat="1" ht="34.5" customHeight="1">
      <c r="B11" s="277" t="s">
        <v>100</v>
      </c>
      <c r="C11" s="278"/>
      <c r="D11" s="278"/>
      <c r="E11" s="278"/>
      <c r="F11" s="278"/>
      <c r="G11" s="279"/>
    </row>
    <row r="12" spans="2:7">
      <c r="B12" s="67"/>
      <c r="C12" s="68"/>
      <c r="D12" s="68"/>
      <c r="E12" s="69"/>
      <c r="F12" s="68"/>
      <c r="G12" s="70"/>
    </row>
    <row r="13" spans="2:7">
      <c r="B13" s="71" t="s">
        <v>101</v>
      </c>
      <c r="C13" s="68"/>
      <c r="D13" s="68"/>
      <c r="E13" s="69"/>
      <c r="F13" s="68"/>
      <c r="G13" s="70"/>
    </row>
    <row r="14" spans="2:7">
      <c r="B14" s="72"/>
      <c r="C14" s="73"/>
      <c r="D14" s="73"/>
      <c r="E14" s="74"/>
      <c r="F14" s="73"/>
      <c r="G14" s="75"/>
    </row>
    <row r="15" spans="2:7">
      <c r="B15" s="280" t="s">
        <v>102</v>
      </c>
      <c r="C15" s="280"/>
      <c r="D15" s="81" t="s">
        <v>103</v>
      </c>
      <c r="E15" s="280" t="s">
        <v>104</v>
      </c>
      <c r="F15" s="280"/>
      <c r="G15" s="280"/>
    </row>
    <row r="16" spans="2:7" ht="22.5" customHeight="1">
      <c r="B16" s="260" t="s">
        <v>105</v>
      </c>
      <c r="C16" s="260"/>
      <c r="D16" s="45">
        <v>0.1</v>
      </c>
      <c r="E16" s="259" t="s">
        <v>9</v>
      </c>
      <c r="F16" s="259"/>
      <c r="G16" s="259"/>
    </row>
    <row r="17" spans="2:7" ht="28.5" customHeight="1">
      <c r="B17" s="260" t="s">
        <v>106</v>
      </c>
      <c r="C17" s="260"/>
      <c r="D17" s="45">
        <v>0.2</v>
      </c>
      <c r="E17" s="261" t="s">
        <v>107</v>
      </c>
      <c r="F17" s="261"/>
      <c r="G17" s="261"/>
    </row>
    <row r="18" spans="2:7" ht="29.25" customHeight="1">
      <c r="B18" s="260" t="s">
        <v>108</v>
      </c>
      <c r="C18" s="260"/>
      <c r="D18" s="45">
        <v>0.1</v>
      </c>
      <c r="E18" s="261" t="s">
        <v>109</v>
      </c>
      <c r="F18" s="261"/>
      <c r="G18" s="261"/>
    </row>
    <row r="19" spans="2:7" ht="25.5" customHeight="1">
      <c r="B19" s="260" t="s">
        <v>110</v>
      </c>
      <c r="C19" s="260"/>
      <c r="D19" s="45">
        <v>0.2</v>
      </c>
      <c r="E19" s="261" t="s">
        <v>107</v>
      </c>
      <c r="F19" s="261"/>
      <c r="G19" s="261"/>
    </row>
    <row r="20" spans="2:7" ht="23.25" customHeight="1">
      <c r="B20" s="257" t="s">
        <v>111</v>
      </c>
      <c r="C20" s="258"/>
      <c r="D20" s="45">
        <v>0.1</v>
      </c>
      <c r="E20" s="259" t="s">
        <v>9</v>
      </c>
      <c r="F20" s="259"/>
      <c r="G20" s="259"/>
    </row>
    <row r="21" spans="2:7" ht="27" customHeight="1">
      <c r="B21" s="63" t="s">
        <v>112</v>
      </c>
    </row>
    <row r="22" spans="2:7"/>
    <row r="23" spans="2:7" ht="12.75" customHeight="1"/>
  </sheetData>
  <sheetProtection algorithmName="SHA-512" hashValue="BXy3LsJfKHEfdvWDVk4FYAb3UoFNDFOjNGitSiGwBAx7vnDNm6l6WWWbP0podGxgTUAupUr22usVmB+/usAz5w==" saltValue="oFh8cuvduhEW9w+Nt6vnDQ==" spinCount="100000" sheet="1" objects="1" scenarios="1" selectLockedCells="1" selectUnlockedCells="1"/>
  <mergeCells count="15">
    <mergeCell ref="B16:C16"/>
    <mergeCell ref="E16:G16"/>
    <mergeCell ref="B2:G7"/>
    <mergeCell ref="B8:G9"/>
    <mergeCell ref="B11:G11"/>
    <mergeCell ref="B15:C15"/>
    <mergeCell ref="E15:G15"/>
    <mergeCell ref="B20:C20"/>
    <mergeCell ref="E20:G20"/>
    <mergeCell ref="B17:C17"/>
    <mergeCell ref="E17:G17"/>
    <mergeCell ref="B18:C18"/>
    <mergeCell ref="E18:G18"/>
    <mergeCell ref="B19:C19"/>
    <mergeCell ref="E19:G19"/>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91"/>
  <sheetViews>
    <sheetView showGridLines="0" zoomScaleNormal="100" workbookViewId="0">
      <selection activeCell="C13" sqref="C13:E13"/>
    </sheetView>
  </sheetViews>
  <sheetFormatPr baseColWidth="10" defaultColWidth="11.42578125" defaultRowHeight="14.25" customHeight="1" zeroHeight="1"/>
  <cols>
    <col min="1" max="1" width="2.28515625" style="52" customWidth="1"/>
    <col min="2" max="2" width="10.7109375" style="62" customWidth="1"/>
    <col min="3" max="3" width="15.7109375" style="62" customWidth="1"/>
    <col min="4" max="4" width="11.42578125" style="62" customWidth="1"/>
    <col min="5" max="5" width="20.42578125" style="62" customWidth="1"/>
    <col min="6" max="6" width="15.140625" style="62" customWidth="1"/>
    <col min="7" max="7" width="12.42578125" style="62" customWidth="1"/>
    <col min="8" max="8" width="16.5703125" style="62" customWidth="1"/>
    <col min="9" max="9" width="12.5703125" style="62" customWidth="1"/>
    <col min="10" max="10" width="21.5703125" style="62" customWidth="1"/>
    <col min="11" max="11" width="3" style="52" customWidth="1"/>
    <col min="12" max="17" width="11.42578125" style="52" customWidth="1"/>
    <col min="18" max="16384" width="11.42578125" style="52"/>
  </cols>
  <sheetData>
    <row r="1" spans="2:10"/>
    <row r="2" spans="2:10" ht="6" customHeight="1">
      <c r="B2" s="288"/>
      <c r="C2" s="288"/>
      <c r="D2" s="288"/>
      <c r="E2" s="288"/>
      <c r="F2" s="288"/>
      <c r="G2" s="288"/>
      <c r="H2" s="288"/>
      <c r="I2" s="288"/>
      <c r="J2" s="288"/>
    </row>
    <row r="3" spans="2:10" ht="15.75" customHeight="1">
      <c r="B3" s="288"/>
      <c r="C3" s="288"/>
      <c r="D3" s="288"/>
      <c r="E3" s="288"/>
      <c r="F3" s="288"/>
      <c r="G3" s="288"/>
      <c r="H3" s="288"/>
      <c r="I3" s="288"/>
      <c r="J3" s="288"/>
    </row>
    <row r="4" spans="2:10" ht="15.75" customHeight="1">
      <c r="B4" s="288"/>
      <c r="C4" s="288"/>
      <c r="D4" s="288"/>
      <c r="E4" s="288"/>
      <c r="F4" s="288"/>
      <c r="G4" s="288"/>
      <c r="H4" s="288"/>
      <c r="I4" s="288"/>
      <c r="J4" s="288"/>
    </row>
    <row r="5" spans="2:10" ht="15.75" customHeight="1">
      <c r="B5" s="288"/>
      <c r="C5" s="288"/>
      <c r="D5" s="288"/>
      <c r="E5" s="288"/>
      <c r="F5" s="288"/>
      <c r="G5" s="288"/>
      <c r="H5" s="288"/>
      <c r="I5" s="288"/>
      <c r="J5" s="288"/>
    </row>
    <row r="6" spans="2:10" ht="15.75" customHeight="1">
      <c r="B6" s="288"/>
      <c r="C6" s="288"/>
      <c r="D6" s="288"/>
      <c r="E6" s="288"/>
      <c r="F6" s="288"/>
      <c r="G6" s="288"/>
      <c r="H6" s="288"/>
      <c r="I6" s="288"/>
      <c r="J6" s="288"/>
    </row>
    <row r="7" spans="2:10" ht="11.25">
      <c r="B7" s="288"/>
      <c r="C7" s="288"/>
      <c r="D7" s="288"/>
      <c r="E7" s="288"/>
      <c r="F7" s="288"/>
      <c r="G7" s="288"/>
      <c r="H7" s="288"/>
      <c r="I7" s="288"/>
      <c r="J7" s="288"/>
    </row>
    <row r="8" spans="2:10" ht="11.25">
      <c r="B8" s="288" t="s">
        <v>113</v>
      </c>
      <c r="C8" s="288"/>
      <c r="D8" s="288"/>
      <c r="E8" s="288"/>
      <c r="F8" s="288"/>
      <c r="G8" s="288"/>
      <c r="H8" s="288"/>
      <c r="I8" s="288"/>
      <c r="J8" s="288"/>
    </row>
    <row r="9" spans="2:10" ht="18" customHeight="1">
      <c r="B9" s="289" t="s">
        <v>114</v>
      </c>
      <c r="C9" s="290"/>
      <c r="D9" s="290"/>
      <c r="E9" s="290"/>
      <c r="F9" s="290"/>
      <c r="G9" s="290"/>
      <c r="H9" s="290"/>
      <c r="I9" s="290"/>
      <c r="J9" s="291"/>
    </row>
    <row r="10" spans="2:10" s="76" customFormat="1" ht="9.75" customHeight="1">
      <c r="B10" s="77"/>
      <c r="C10" s="77"/>
      <c r="D10" s="77"/>
      <c r="E10" s="77"/>
      <c r="F10" s="77"/>
      <c r="G10" s="77"/>
      <c r="H10" s="77"/>
      <c r="I10" s="77"/>
      <c r="J10" s="77"/>
    </row>
    <row r="11" spans="2:10" ht="18" customHeight="1">
      <c r="B11" s="83" t="s">
        <v>115</v>
      </c>
      <c r="C11" s="281"/>
      <c r="D11" s="281"/>
      <c r="E11" s="281"/>
      <c r="F11" s="88" t="s">
        <v>116</v>
      </c>
      <c r="G11" s="282" t="e">
        <f>IF('SOLICITUD DE COTIZACION'!H12:J12="","",'SOLICITUD DE COTIZACION'!H12:J12)</f>
        <v>#VALUE!</v>
      </c>
      <c r="H11" s="283"/>
      <c r="I11" s="82" t="s">
        <v>117</v>
      </c>
      <c r="J11" s="89" t="e">
        <f>IF('SOLICITUD DE COTIZACION'!L12:M12="","",'SOLICITUD DE COTIZACION'!L12:M12)</f>
        <v>#VALUE!</v>
      </c>
    </row>
    <row r="12" spans="2:10" ht="18" customHeight="1">
      <c r="B12" s="83" t="s">
        <v>118</v>
      </c>
      <c r="C12" s="281" t="e">
        <f>IF('SOLICITUD DE COTIZACION'!D13:F13="","",'SOLICITUD DE COTIZACION'!D13:F13)</f>
        <v>#VALUE!</v>
      </c>
      <c r="D12" s="281"/>
      <c r="E12" s="281"/>
      <c r="F12" s="88" t="s">
        <v>119</v>
      </c>
      <c r="G12" s="282" t="e">
        <f>IF('SOLICITUD DE COTIZACION'!H13:J13="","",'SOLICITUD DE COTIZACION'!H13:J13)</f>
        <v>#VALUE!</v>
      </c>
      <c r="H12" s="283"/>
      <c r="I12" s="82" t="s">
        <v>120</v>
      </c>
      <c r="J12" s="89" t="e">
        <f>IF('SOLICITUD DE COTIZACION'!L13:M13="","",'SOLICITUD DE COTIZACION'!L13:M13)</f>
        <v>#VALUE!</v>
      </c>
    </row>
    <row r="13" spans="2:10" ht="18" customHeight="1">
      <c r="B13" s="83" t="s">
        <v>121</v>
      </c>
      <c r="C13" s="281" t="e">
        <f>IF('SOLICITUD DE COTIZACION'!D14:F14="","",'SOLICITUD DE COTIZACION'!D14:F14)</f>
        <v>#VALUE!</v>
      </c>
      <c r="D13" s="281"/>
      <c r="E13" s="281"/>
      <c r="F13" s="88" t="s">
        <v>122</v>
      </c>
      <c r="G13" s="282" t="e">
        <f>IF('SOLICITUD DE COTIZACION'!H14:J14="","",'SOLICITUD DE COTIZACION'!H14:J14)</f>
        <v>#VALUE!</v>
      </c>
      <c r="H13" s="283"/>
      <c r="I13" s="82" t="s">
        <v>123</v>
      </c>
      <c r="J13" s="89" t="e">
        <f>IF('SOLICITUD DE COTIZACION'!L14:M14="","",'SOLICITUD DE COTIZACION'!L14:M14)</f>
        <v>#VALUE!</v>
      </c>
    </row>
    <row r="14" spans="2:10" ht="12.75">
      <c r="B14" s="78"/>
      <c r="C14" s="79"/>
      <c r="D14" s="79"/>
      <c r="E14" s="79"/>
      <c r="F14" s="79"/>
      <c r="G14" s="79"/>
      <c r="H14" s="79"/>
      <c r="I14" s="79"/>
      <c r="J14" s="79"/>
    </row>
    <row r="15" spans="2:10" ht="25.5" customHeight="1">
      <c r="B15" s="284" t="s">
        <v>124</v>
      </c>
      <c r="C15" s="284"/>
      <c r="D15" s="284"/>
      <c r="E15" s="284"/>
      <c r="F15" s="284"/>
      <c r="G15" s="284"/>
      <c r="H15" s="284"/>
      <c r="I15" s="284"/>
      <c r="J15" s="284"/>
    </row>
    <row r="16" spans="2:10" ht="9.75" customHeight="1">
      <c r="B16" s="78"/>
      <c r="C16" s="79"/>
      <c r="D16" s="79"/>
      <c r="E16" s="79"/>
      <c r="F16" s="79"/>
      <c r="G16" s="79"/>
      <c r="H16" s="79"/>
      <c r="I16" s="79"/>
      <c r="J16" s="79"/>
    </row>
    <row r="17" spans="2:10" ht="51">
      <c r="B17" s="80" t="s">
        <v>125</v>
      </c>
      <c r="C17" s="80" t="s">
        <v>126</v>
      </c>
      <c r="D17" s="80" t="s">
        <v>127</v>
      </c>
      <c r="E17" s="80" t="s">
        <v>128</v>
      </c>
      <c r="F17" s="80" t="s">
        <v>129</v>
      </c>
      <c r="G17" s="80" t="s">
        <v>130</v>
      </c>
      <c r="H17" s="80" t="s">
        <v>131</v>
      </c>
      <c r="I17" s="80" t="s">
        <v>132</v>
      </c>
      <c r="J17" s="80" t="s">
        <v>133</v>
      </c>
    </row>
    <row r="18" spans="2:10" s="84" customFormat="1" ht="23.25" customHeight="1">
      <c r="B18" s="85"/>
      <c r="C18" s="85"/>
      <c r="D18" s="85"/>
      <c r="E18" s="85"/>
      <c r="F18" s="86"/>
      <c r="G18" s="85"/>
      <c r="H18" s="85"/>
      <c r="I18" s="85"/>
      <c r="J18" s="87"/>
    </row>
    <row r="19" spans="2:10" s="84" customFormat="1" ht="23.25" customHeight="1">
      <c r="B19" s="85"/>
      <c r="C19" s="85"/>
      <c r="D19" s="85"/>
      <c r="E19" s="85"/>
      <c r="F19" s="86"/>
      <c r="G19" s="85"/>
      <c r="H19" s="85"/>
      <c r="I19" s="85"/>
      <c r="J19" s="87"/>
    </row>
    <row r="20" spans="2:10" s="84" customFormat="1" ht="23.25" customHeight="1">
      <c r="B20" s="85"/>
      <c r="C20" s="85"/>
      <c r="D20" s="85"/>
      <c r="E20" s="85"/>
      <c r="F20" s="86"/>
      <c r="G20" s="85"/>
      <c r="H20" s="85"/>
      <c r="I20" s="85"/>
      <c r="J20" s="87"/>
    </row>
    <row r="21" spans="2:10" s="84" customFormat="1" ht="23.25" customHeight="1">
      <c r="B21" s="85"/>
      <c r="C21" s="85"/>
      <c r="D21" s="85"/>
      <c r="E21" s="85"/>
      <c r="F21" s="86"/>
      <c r="G21" s="85"/>
      <c r="H21" s="85"/>
      <c r="I21" s="85"/>
      <c r="J21" s="87"/>
    </row>
    <row r="22" spans="2:10" s="84" customFormat="1" ht="23.25" customHeight="1">
      <c r="B22" s="85"/>
      <c r="C22" s="85"/>
      <c r="D22" s="85"/>
      <c r="E22" s="85"/>
      <c r="F22" s="86"/>
      <c r="G22" s="85"/>
      <c r="H22" s="85"/>
      <c r="I22" s="85"/>
      <c r="J22" s="87"/>
    </row>
    <row r="23" spans="2:10" s="84" customFormat="1" ht="23.25" customHeight="1">
      <c r="B23" s="85"/>
      <c r="C23" s="85"/>
      <c r="D23" s="85"/>
      <c r="E23" s="85"/>
      <c r="F23" s="86"/>
      <c r="G23" s="85"/>
      <c r="H23" s="85"/>
      <c r="I23" s="85"/>
      <c r="J23" s="87"/>
    </row>
    <row r="24" spans="2:10" s="84" customFormat="1" ht="23.25" customHeight="1">
      <c r="B24" s="85"/>
      <c r="C24" s="85"/>
      <c r="D24" s="85"/>
      <c r="E24" s="85"/>
      <c r="F24" s="86"/>
      <c r="G24" s="85"/>
      <c r="H24" s="85"/>
      <c r="I24" s="85"/>
      <c r="J24" s="87"/>
    </row>
    <row r="25" spans="2:10" s="84" customFormat="1" ht="23.25" customHeight="1">
      <c r="B25" s="85"/>
      <c r="C25" s="85"/>
      <c r="D25" s="85"/>
      <c r="E25" s="85"/>
      <c r="F25" s="86"/>
      <c r="G25" s="85"/>
      <c r="H25" s="85"/>
      <c r="I25" s="85"/>
      <c r="J25" s="87"/>
    </row>
    <row r="26" spans="2:10" s="84" customFormat="1" ht="23.25" customHeight="1">
      <c r="B26" s="85"/>
      <c r="C26" s="85"/>
      <c r="D26" s="85"/>
      <c r="E26" s="85"/>
      <c r="F26" s="86"/>
      <c r="G26" s="85"/>
      <c r="H26" s="85"/>
      <c r="I26" s="85"/>
      <c r="J26" s="87"/>
    </row>
    <row r="27" spans="2:10" s="84" customFormat="1" ht="23.25" customHeight="1">
      <c r="B27" s="85"/>
      <c r="C27" s="85"/>
      <c r="D27" s="85"/>
      <c r="E27" s="85"/>
      <c r="F27" s="86"/>
      <c r="G27" s="85"/>
      <c r="H27" s="85"/>
      <c r="I27" s="85"/>
      <c r="J27" s="87"/>
    </row>
    <row r="28" spans="2:10" ht="11.45" customHeight="1">
      <c r="B28" s="285" t="s">
        <v>39</v>
      </c>
      <c r="C28" s="286"/>
      <c r="D28" s="286"/>
      <c r="E28" s="286"/>
      <c r="F28" s="286"/>
      <c r="G28" s="286"/>
      <c r="H28" s="286"/>
      <c r="I28" s="286"/>
      <c r="J28" s="287"/>
    </row>
    <row r="29" spans="2:10">
      <c r="B29" s="51" t="s">
        <v>134</v>
      </c>
    </row>
    <row r="30" spans="2:10"/>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ht="14.25" customHeight="1"/>
    <row r="89" ht="14.25" customHeight="1"/>
    <row r="90" ht="14.25" customHeight="1"/>
    <row r="91" ht="14.25" customHeight="1"/>
  </sheetData>
  <sheetProtection algorithmName="SHA-512" hashValue="r/+wySybr1N3q6zPS3tHUiOw3nq59TiH6plNXY1oN7VZuFSzwFq/SE4t/Eaa5TGf8A6kSZ1HnG2vpwzU+RgL7g==" saltValue="s0i6WvPayN7oH2+7T7VU6Q==" spinCount="100000" sheet="1" insertRows="0" selectLockedCells="1"/>
  <mergeCells count="10">
    <mergeCell ref="C13:E13"/>
    <mergeCell ref="G13:H13"/>
    <mergeCell ref="B15:J15"/>
    <mergeCell ref="B28:J28"/>
    <mergeCell ref="B2:J8"/>
    <mergeCell ref="B9:J9"/>
    <mergeCell ref="C11:E11"/>
    <mergeCell ref="G11:H11"/>
    <mergeCell ref="C12:E12"/>
    <mergeCell ref="G12:H12"/>
  </mergeCells>
  <dataValidations count="2">
    <dataValidation type="list" allowBlank="1" showInputMessage="1" showErrorMessage="1" sqref="B18:B27">
      <formula1>"Pública,Privada"</formula1>
    </dataValidation>
    <dataValidation type="list" allowBlank="1" showInputMessage="1" showErrorMessage="1" sqref="H18:H27">
      <formula1>"UT,Consorcio,Individual"</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
  <sheetViews>
    <sheetView workbookViewId="0">
      <selection activeCell="F10" sqref="F10"/>
    </sheetView>
  </sheetViews>
  <sheetFormatPr baseColWidth="10" defaultRowHeight="15"/>
  <cols>
    <col min="1" max="1" width="3.140625" style="32" customWidth="1"/>
    <col min="3" max="3" width="17" customWidth="1"/>
    <col min="4" max="4" width="14.5703125" bestFit="1" customWidth="1"/>
    <col min="6" max="6" width="12.5703125" bestFit="1" customWidth="1"/>
    <col min="7" max="7" width="13.5703125" bestFit="1" customWidth="1"/>
  </cols>
  <sheetData>
    <row r="1" spans="2:7" s="32" customFormat="1" ht="12" customHeight="1"/>
    <row r="2" spans="2:7">
      <c r="B2" s="34"/>
      <c r="C2" s="36" t="s">
        <v>33</v>
      </c>
      <c r="D2" s="36" t="s">
        <v>34</v>
      </c>
    </row>
    <row r="3" spans="2:7">
      <c r="B3" s="39" t="s">
        <v>30</v>
      </c>
      <c r="C3" s="37">
        <v>8200</v>
      </c>
      <c r="D3" s="37">
        <v>8275</v>
      </c>
    </row>
    <row r="4" spans="2:7">
      <c r="B4" s="39" t="s">
        <v>31</v>
      </c>
      <c r="C4" s="37">
        <v>25000</v>
      </c>
      <c r="D4" s="37">
        <v>141590</v>
      </c>
    </row>
    <row r="5" spans="2:7">
      <c r="B5" s="39" t="s">
        <v>32</v>
      </c>
      <c r="C5" s="37">
        <v>4000</v>
      </c>
      <c r="D5" s="37">
        <v>6440</v>
      </c>
    </row>
    <row r="8" spans="2:7">
      <c r="C8" s="292" t="s">
        <v>35</v>
      </c>
      <c r="D8" s="292"/>
      <c r="F8" s="292" t="s">
        <v>38</v>
      </c>
      <c r="G8" s="292"/>
    </row>
    <row r="9" spans="2:7">
      <c r="C9" s="36" t="s">
        <v>33</v>
      </c>
      <c r="D9" s="36" t="s">
        <v>34</v>
      </c>
      <c r="F9" s="38" t="s">
        <v>33</v>
      </c>
      <c r="G9" s="36" t="s">
        <v>34</v>
      </c>
    </row>
    <row r="10" spans="2:7">
      <c r="B10" s="39" t="s">
        <v>30</v>
      </c>
      <c r="C10" s="37">
        <f>(C3*100)/116</f>
        <v>7068.9655172413795</v>
      </c>
      <c r="D10" s="37">
        <f>(D3*100)/116</f>
        <v>7133.6206896551721</v>
      </c>
      <c r="F10" s="35">
        <f>(C10*105.75)/100</f>
        <v>7475.4310344827591</v>
      </c>
      <c r="G10" s="37">
        <f>(D10*105.75)/100</f>
        <v>7543.8038793103442</v>
      </c>
    </row>
    <row r="11" spans="2:7">
      <c r="B11" s="39" t="s">
        <v>31</v>
      </c>
      <c r="C11" s="37">
        <f t="shared" ref="C11:D12" si="0">(C4*100)/116</f>
        <v>21551.724137931036</v>
      </c>
      <c r="D11" s="37">
        <f t="shared" si="0"/>
        <v>122060.3448275862</v>
      </c>
      <c r="F11" s="35">
        <f t="shared" ref="F11:F12" si="1">(C11*105.75)/100</f>
        <v>22790.948275862072</v>
      </c>
      <c r="G11" s="37">
        <f t="shared" ref="G11:G12" si="2">(D11*105.75)/100</f>
        <v>129078.81465517242</v>
      </c>
    </row>
    <row r="12" spans="2:7">
      <c r="B12" s="39" t="s">
        <v>32</v>
      </c>
      <c r="C12" s="37">
        <f t="shared" si="0"/>
        <v>3448.2758620689656</v>
      </c>
      <c r="D12" s="37">
        <f t="shared" si="0"/>
        <v>5551.7241379310344</v>
      </c>
      <c r="F12" s="35">
        <f t="shared" si="1"/>
        <v>3646.5517241379312</v>
      </c>
      <c r="G12" s="37">
        <f t="shared" si="2"/>
        <v>5870.9482758620688</v>
      </c>
    </row>
    <row r="14" spans="2:7">
      <c r="C14" s="292" t="s">
        <v>36</v>
      </c>
      <c r="D14" s="292"/>
    </row>
    <row r="15" spans="2:7">
      <c r="C15" s="36" t="s">
        <v>33</v>
      </c>
      <c r="D15" s="36" t="s">
        <v>34</v>
      </c>
    </row>
    <row r="16" spans="2:7">
      <c r="B16" s="39" t="s">
        <v>30</v>
      </c>
      <c r="C16" s="37">
        <f>(C3*16)/116</f>
        <v>1131.0344827586207</v>
      </c>
      <c r="D16" s="37">
        <f>(D3*16)/116</f>
        <v>1141.3793103448277</v>
      </c>
    </row>
    <row r="17" spans="2:4">
      <c r="B17" s="39" t="s">
        <v>31</v>
      </c>
      <c r="C17" s="37">
        <f t="shared" ref="C17:D17" si="3">(C4*16)/116</f>
        <v>3448.2758620689656</v>
      </c>
      <c r="D17" s="37">
        <f t="shared" si="3"/>
        <v>19529.655172413793</v>
      </c>
    </row>
    <row r="18" spans="2:4">
      <c r="B18" s="39" t="s">
        <v>32</v>
      </c>
      <c r="C18" s="37">
        <f t="shared" ref="C18:D18" si="4">(C5*16)/116</f>
        <v>551.72413793103453</v>
      </c>
      <c r="D18" s="37">
        <f t="shared" si="4"/>
        <v>888.27586206896547</v>
      </c>
    </row>
    <row r="20" spans="2:4">
      <c r="B20" s="32"/>
      <c r="C20" s="292" t="s">
        <v>37</v>
      </c>
      <c r="D20" s="292"/>
    </row>
    <row r="21" spans="2:4">
      <c r="B21" s="32"/>
      <c r="C21" s="36" t="s">
        <v>33</v>
      </c>
      <c r="D21" s="36" t="s">
        <v>34</v>
      </c>
    </row>
    <row r="22" spans="2:4">
      <c r="B22" s="39" t="s">
        <v>30</v>
      </c>
      <c r="C22" s="37">
        <f>C16+C10</f>
        <v>8200</v>
      </c>
      <c r="D22" s="37">
        <f>D16+D10</f>
        <v>8275</v>
      </c>
    </row>
    <row r="23" spans="2:4">
      <c r="B23" s="39" t="s">
        <v>31</v>
      </c>
      <c r="C23" s="37">
        <f t="shared" ref="C23:D24" si="5">C17+C11</f>
        <v>25000</v>
      </c>
      <c r="D23" s="37">
        <f t="shared" si="5"/>
        <v>141590</v>
      </c>
    </row>
    <row r="24" spans="2:4">
      <c r="B24" s="39" t="s">
        <v>32</v>
      </c>
      <c r="C24" s="37">
        <f t="shared" si="5"/>
        <v>4000</v>
      </c>
      <c r="D24" s="37">
        <f t="shared" si="5"/>
        <v>6440</v>
      </c>
    </row>
  </sheetData>
  <mergeCells count="4">
    <mergeCell ref="C8:D8"/>
    <mergeCell ref="C14:D14"/>
    <mergeCell ref="C20:D20"/>
    <mergeCell ref="F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INFO GENERAL Y FINANCIERA</vt:lpstr>
      <vt:lpstr>SOLICITUD DE COTIZACION</vt:lpstr>
      <vt:lpstr>POLIZAS</vt:lpstr>
      <vt:lpstr>INFO EXPERIENCIA</vt:lpstr>
      <vt:lpstr>VALOR SIN IVA CONTRATO 1522</vt:lpstr>
      <vt:lpstr>'INFO EXPERIENCIA'!Área_de_impresión</vt:lpstr>
      <vt:lpstr>'INFO GENERAL Y FINANCIERA'!Área_de_impresión</vt:lpstr>
      <vt:lpstr>POLIZAS!Área_de_impresión</vt:lpstr>
      <vt:lpstr>'INFO EXPERIENCIA'!Títulos_a_imprimir</vt:lpstr>
      <vt:lpstr>'INFO GENERAL Y FINANCIERA'!Títulos_a_imprimir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Johanna Florez Ramirez</dc:creator>
  <cp:lastModifiedBy>Maristella Montaña León</cp:lastModifiedBy>
  <cp:lastPrinted>2017-01-25T21:04:12Z</cp:lastPrinted>
  <dcterms:created xsi:type="dcterms:W3CDTF">2016-12-29T21:19:52Z</dcterms:created>
  <dcterms:modified xsi:type="dcterms:W3CDTF">2019-01-03T19:27:12Z</dcterms:modified>
</cp:coreProperties>
</file>