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53222"/>
  <mc:AlternateContent xmlns:mc="http://schemas.openxmlformats.org/markup-compatibility/2006">
    <mc:Choice Requires="x15">
      <x15ac:absPath xmlns:x15ac="http://schemas.microsoft.com/office/spreadsheetml/2010/11/ac" url="C:\Users\henry.castillo\Documents\. MAFe - VIGILANCIA DE PROCESOS\DOCUMENTOS CORREO APROBACIÓN FCT - 180119\"/>
    </mc:Choice>
  </mc:AlternateContent>
  <bookViews>
    <workbookView xWindow="0" yWindow="0" windowWidth="23040" windowHeight="9375" activeTab="1"/>
  </bookViews>
  <sheets>
    <sheet name="INFO GENERAL Y FINANCIERA" sheetId="14" r:id="rId1"/>
    <sheet name="SOLICITUD DE COTIZACION" sheetId="2" r:id="rId2"/>
    <sheet name="POLIZAS" sheetId="15" r:id="rId3"/>
    <sheet name="INFO EXPERIENCIA" sheetId="16" r:id="rId4"/>
    <sheet name="VALOR SIN IVA CONTRATO 1522" sheetId="8" state="hidden" r:id="rId5"/>
  </sheets>
  <externalReferences>
    <externalReference r:id="rId6"/>
    <externalReference r:id="rId7"/>
    <externalReference r:id="rId8"/>
  </externalReferences>
  <definedNames>
    <definedName name="_1__123Graph_Aｸﾞﾗﾌ_7" hidden="1">#REF!</definedName>
    <definedName name="_112233" hidden="1">#REF!</definedName>
    <definedName name="_112277" hidden="1">#REF!</definedName>
    <definedName name="_12__123Graph_BCHART_5" hidden="1">[1]MEX95IB!#REF!</definedName>
    <definedName name="_1222" hidden="1">#REF!</definedName>
    <definedName name="_13__123Graph_Bｸﾞﾗﾌ_7" hidden="1">#REF!</definedName>
    <definedName name="_14__123Graph_Cｸﾞﾗﾌ_7" hidden="1">#REF!</definedName>
    <definedName name="_15__123Graph_Dｸﾞﾗﾌ_7" hidden="1">#REF!</definedName>
    <definedName name="_16__123Graph_Eｸﾞﾗﾌ_7" hidden="1">#REF!</definedName>
    <definedName name="_17__123Graph_Fｸﾞﾗﾌ_7" hidden="1">#REF!</definedName>
    <definedName name="_21" hidden="1">#REF!</definedName>
    <definedName name="_25" hidden="1">#REF!</definedName>
    <definedName name="_29" hidden="1">#REF!</definedName>
    <definedName name="_456" hidden="1">{0,#N/A,FALSE,0;0,#N/A,FALSE,0;0,#N/A,FALSE,0;0,#N/A,FALSE,0;0,#N/A,FALSE,0;0,#N/A,FALSE,0}</definedName>
    <definedName name="_Fill" hidden="1">#REF!</definedName>
    <definedName name="_xlnm._FilterDatabase" localSheetId="3" hidden="1">'INFO EXPERIENCIA'!#REF!</definedName>
    <definedName name="_xlnm._FilterDatabase" localSheetId="0" hidden="1">'INFO GENERAL Y FINANCIERA'!$B$42:$AP$42</definedName>
    <definedName name="_xlnm._FilterDatabase" hidden="1">#REF!</definedName>
    <definedName name="_NDC1" hidden="1">{"'内訳表'!$B$2:$N$64"}</definedName>
    <definedName name="_Order1" hidden="1">0</definedName>
    <definedName name="_Order2" hidden="1">255</definedName>
    <definedName name="_r3d" hidden="1">{#N/A,#N/A,FALSE,"POLONNA 8";#N/A,#N/A,FALSE,"POLONNA 7";#N/A,#N/A,FALSE,"POLONNA 6";#N/A,#N/A,FALSE,"POLONNA 5 ";#N/A,#N/A,FALSE,"POLONNA 3";#N/A,#N/A,FALSE,"POLONNA 4";#N/A,#N/A,FALSE,"POLONNA 2";#N/A,#N/A,FALSE,"POLONNA 1"}</definedName>
    <definedName name="aaaa" hidden="1">#REF!</definedName>
    <definedName name="ABF" hidden="1">#REF!</definedName>
    <definedName name="AccessDatabase" hidden="1">"C:\My Documents\New MMR\INPUT.mdb"</definedName>
    <definedName name="ACCV" hidden="1">#REF!</definedName>
    <definedName name="ADSF" hidden="1">#REF!</definedName>
    <definedName name="afdgbva" hidden="1">{#N/A,#N/A,TRUE,"Report"}</definedName>
    <definedName name="aga" hidden="1">{#N/A,#N/A,TRUE,"Report"}</definedName>
    <definedName name="AGHFD" hidden="1">#REF!</definedName>
    <definedName name="_xlnm.Print_Area" localSheetId="3">'INFO EXPERIENCIA'!$B$2:$J$29</definedName>
    <definedName name="_xlnm.Print_Area" localSheetId="0">'INFO GENERAL Y FINANCIERA'!$B$2:$AJ$57</definedName>
    <definedName name="_xlnm.Print_Area" localSheetId="2">POLIZAS!$B$2:$G$21</definedName>
    <definedName name="ATGHH" hidden="1">#REF!</definedName>
    <definedName name="AVBC" hidden="1">#REF!</definedName>
    <definedName name="AXCC" hidden="1">#REF!</definedName>
    <definedName name="AXX" hidden="1">#REF!</definedName>
    <definedName name="Aグラフ" hidden="1">#REF!</definedName>
    <definedName name="badb" hidden="1">{"MG-2002-F1",#N/A,FALSE,"PPU-Telemig";"MG-2002-F2",#N/A,FALSE,"PPU-Telemig";"MG-2002-F3",#N/A,FALSE,"PPU-Telemig";"MG-2002-F4",#N/A,FALSE,"PPU-Telemig";"MG-2003-F1",#N/A,FALSE,"PPU-Telemig";"MG-2004-F1",#N/A,FALSE,"PPU-Telemig"}</definedName>
    <definedName name="bn" hidden="1">{"'内訳表'!$B$2:$N$64"}</definedName>
    <definedName name="Ｂグラフ" hidden="1">#REF!</definedName>
    <definedName name="Ｃグラフ" hidden="1">#REF!</definedName>
    <definedName name="dasd" hidden="1">#REF!</definedName>
    <definedName name="Decision" localSheetId="3">[2]lista!$A$6:$A$7</definedName>
    <definedName name="Decision" localSheetId="0">[2]lista!$A$6:$A$7</definedName>
    <definedName name="Decision" localSheetId="2">[2]lista!$A$6:$A$7</definedName>
    <definedName name="Decision">[2]lista!$A$6:$A$7</definedName>
    <definedName name="DEPARTAMENTO" localSheetId="1">#REF!</definedName>
    <definedName name="DEPARTAMENTO">#REF!</definedName>
    <definedName name="DFG" hidden="1">#REF!</definedName>
    <definedName name="dfgd56" hidden="1">{0,#N/A,FALSE,0;0,#N/A,FALSE,0;0,#N/A,FALSE,0;0,#N/A,FALSE,0;0,#N/A,FALSE,0;0,#N/A,FALSE,0}</definedName>
    <definedName name="DFGH" hidden="1">#REF!</definedName>
    <definedName name="DFSG" hidden="1">#REF!</definedName>
    <definedName name="dgb" hidden="1">{"'内訳表'!$B$2:$N$64"}</definedName>
    <definedName name="dhb" hidden="1">{"'内訳表'!$B$2:$N$64"}</definedName>
    <definedName name="dszgre" hidden="1">{"MG-2002-F1",#N/A,FALSE,"PPU-Telemig";"MG-2002-F2",#N/A,FALSE,"PPU-Telemig";"MG-2002-F3",#N/A,FALSE,"PPU-Telemig";"MG-2002-F4",#N/A,FALSE,"PPU-Telemig";"MG-2003-F1",#N/A,FALSE,"PPU-Telemig";"MG-2004-F1",#N/A,FALSE,"PPU-Telemig"}</definedName>
    <definedName name="dxhm" hidden="1">{"MG-2002-F1",#N/A,FALSE,"PPU-Telemig";"MG-2002-F2",#N/A,FALSE,"PPU-Telemig";"MG-2002-F3",#N/A,FALSE,"PPU-Telemig";"MG-2002-F4",#N/A,FALSE,"PPU-Telemig";"MG-2003-F1",#N/A,FALSE,"PPU-Telemig";"MG-2004-F1",#N/A,FALSE,"PPU-Telemig"}</definedName>
    <definedName name="Ｄグラフ" hidden="1">#REF!</definedName>
    <definedName name="eagrbve" hidden="1">{"'内訳表'!$B$2:$N$64"}</definedName>
    <definedName name="eargbwrg" hidden="1">{"'内訳表'!$B$2:$N$64"}</definedName>
    <definedName name="EE"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Ｅグラフ" hidden="1">#REF!</definedName>
    <definedName name="fbvdv" hidden="1">{"MG-2002-F1",#N/A,FALSE,"PPU-Telemig";"MG-2002-F2",#N/A,FALSE,"PPU-Telemig";"MG-2002-F3",#N/A,FALSE,"PPU-Telemig";"MG-2002-F4",#N/A,FALSE,"PPU-Telemig";"MG-2003-F1",#N/A,FALSE,"PPU-Telemig";"MG-2004-F1",#N/A,FALSE,"PPU-Telemig"}</definedName>
    <definedName name="fdfd" hidden="1">{"MG-2002-F1",#N/A,FALSE,"PPU-Telemig";"MG-2002-F2",#N/A,FALSE,"PPU-Telemig";"MG-2002-F3",#N/A,FALSE,"PPU-Telemig";"MG-2002-F4",#N/A,FALSE,"PPU-Telemig";"MG-2003-F1",#N/A,FALSE,"PPU-Telemig";"MG-2004-F1",#N/A,FALSE,"PPU-Telemig"}</definedName>
    <definedName name="FDG" hidden="1">#REF!</definedName>
    <definedName name="ff" hidden="1">{#N/A,#N/A,TRUE,"Report"}</definedName>
    <definedName name="FFF" hidden="1">{"MG-2002-F1",#N/A,FALSE,"PPU-Telemig";"MG-2002-F2",#N/A,FALSE,"PPU-Telemig";"MG-2002-F3",#N/A,FALSE,"PPU-Telemig";"MG-2002-F4",#N/A,FALSE,"PPU-Telemig";"MG-2003-F1",#N/A,FALSE,"PPU-Telemig";"MG-2004-F1",#N/A,FALSE,"PPU-Telemig"}</definedName>
    <definedName name="fgsznzfd" hidden="1">{"'内訳表'!$B$2:$N$64"}</definedName>
    <definedName name="fgxnbf" hidden="1">{"MG-2002-F1",#N/A,FALSE,"PPU-Telemig";"MG-2002-F2",#N/A,FALSE,"PPU-Telemig";"MG-2002-F3",#N/A,FALSE,"PPU-Telemig";"MG-2002-F4",#N/A,FALSE,"PPU-Telemig";"MG-2003-F1",#N/A,FALSE,"PPU-Telemig";"MG-2004-F1",#N/A,FALSE,"PPU-Telemig"}</definedName>
    <definedName name="FSDFSD" hidden="1">{0,#N/A,FALSE,0;0,#N/A,FALSE,0;0,#N/A,FALSE,0;0,#N/A,FALSE,0;0,#N/A,FALSE,0;0,#N/A,FALSE,0}</definedName>
    <definedName name="fsmnfs" hidden="1">{"MG-2002-F1",#N/A,FALSE,"PPU-Telemig";"MG-2002-F2",#N/A,FALSE,"PPU-Telemig";"MG-2002-F3",#N/A,FALSE,"PPU-Telemig";"MG-2002-F4",#N/A,FALSE,"PPU-Telemig";"MG-2003-F1",#N/A,FALSE,"PPU-Telemig";"MG-2004-F1",#N/A,FALSE,"PPU-Telemig"}</definedName>
    <definedName name="Ｆグラフ" hidden="1">#REF!</definedName>
    <definedName name="gbvREDSAb"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FH" hidden="1">#REF!</definedName>
    <definedName name="hhjn" hidden="1">{"MG-2002-F1",#N/A,FALSE,"PPU-Telemig";"MG-2002-F2",#N/A,FALSE,"PPU-Telemig";"MG-2002-F3",#N/A,FALSE,"PPU-Telemig";"MG-2002-F4",#N/A,FALSE,"PPU-Telemig";"MG-2003-F1",#N/A,FALSE,"PPU-Telemig";"MG-2004-F1",#N/A,FALSE,"PPU-Telemig"}</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hidden="1">{#N/A,#N/A,FALSE,"KEGELLE 1 (3)";#N/A,#N/A,FALSE,"KEGELLE 2 (3)";#N/A,#N/A,FALSE,"KEGELLE 3 (3)";#N/A,#N/A,FALSE,"KEGELLE 4 (3)";#N/A,#N/A,FALSE,"KEGELLE 5 (3)";#N/A,#N/A,FALSE,"KEGELLE 6 (3)";#N/A,#N/A,FALSE,"KEGELLE 7 (3)"}</definedName>
    <definedName name="hjmhg" hidden="1">{#N/A,#N/A,FALSE,"KEGELLE 1 (2)";#N/A,#N/A,FALSE,"KEGELLE 2 (2)";#N/A,#N/A,FALSE,"KEGELLE 3 (2)";#N/A,#N/A,FALSE,"KEGELLE 4 (2)";#N/A,#N/A,FALSE,"KEGELLE 5 (2)";#N/A,#N/A,FALSE,"KEGELLE 6 (2)";#N/A,#N/A,FALSE,"KEGELLE 7 (2)"}</definedName>
    <definedName name="hmstj" hidden="1">{#N/A,#N/A,TRUE,"Report"}</definedName>
    <definedName name="hnfg" hidden="1">{"MG-2002-F1",#N/A,FALSE,"PPU-Telemig";"MG-2002-F2",#N/A,FALSE,"PPU-Telemig";"MG-2002-F3",#N/A,FALSE,"PPU-Telemig";"MG-2002-F4",#N/A,FALSE,"PPU-Telemig";"MG-2003-F1",#N/A,FALSE,"PPU-Telemig";"MG-2004-F1",#N/A,FALSE,"PPU-Telemig"}</definedName>
    <definedName name="hsf" hidden="1">{"'内訳表'!$B$2:$N$64"}</definedName>
    <definedName name="HTML_CodePage" hidden="1">1252</definedName>
    <definedName name="HTML_Control" hidden="1">{"'Planner Cell based'!$A$1:$H$142"}</definedName>
    <definedName name="HTML_Description" hidden="1">""</definedName>
    <definedName name="HTML_Email" hidden="1">""</definedName>
    <definedName name="HTML_Header" hidden="1">"Planner Cell based"</definedName>
    <definedName name="HTML_LastUpdate" hidden="1">"24.08.2001"</definedName>
    <definedName name="HTML_LineAfter" hidden="1">FALSE</definedName>
    <definedName name="HTML_LineBefore" hidden="1">FALSE</definedName>
    <definedName name="HTML_Name" hidden="1">"OEN NT-Netz"</definedName>
    <definedName name="HTML_OBDlg2" hidden="1">TRUE</definedName>
    <definedName name="HTML_OBDlg4" hidden="1">TRUE</definedName>
    <definedName name="HTML_OS" hidden="1">0</definedName>
    <definedName name="HTML_PathFile" hidden="1">"F:\TV 4\Ebner\MeinHTML.htm"</definedName>
    <definedName name="HTML_Title" hidden="1">"Ang-ACI8-CB_neu230801 TDM"</definedName>
    <definedName name="ii" hidden="1">{"'内訳表'!$B$2:$N$64"}</definedName>
    <definedName name="JGJ" hidden="1">{0,#N/A,FALSE,0;0,#N/A,FALSE,0;0,#N/A,FALSE,0;0,#N/A,FALSE,0;0,#N/A,FALSE,0;0,#N/A,FALSE,0}</definedName>
    <definedName name="l" hidden="1">{"MG-2002-F1",#N/A,FALSE,"PPU-Telemig";"MG-2002-F2",#N/A,FALSE,"PPU-Telemig";"MG-2002-F3",#N/A,FALSE,"PPU-Telemig";"MG-2002-F4",#N/A,FALSE,"PPU-Telemig";"MG-2003-F1",#N/A,FALSE,"PPU-Telemig";"MG-2004-F1",#N/A,FALSE,"PPU-Telemig"}</definedName>
    <definedName name="mdgh" hidden="1">{"'内訳表'!$B$2:$N$64"}</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mm" hidden="1">{"MG-2002-F1",#N/A,FALSE,"PPU-Telemig";"MG-2002-F2",#N/A,FALSE,"PPU-Telemig";"MG-2002-F3",#N/A,FALSE,"PPU-Telemig";"MG-2002-F4",#N/A,FALSE,"PPU-Telemig";"MG-2003-F1",#N/A,FALSE,"PPU-Telemig";"MG-2004-F1",#N/A,FALSE,"PPU-Telemig"}</definedName>
    <definedName name="mnhgd" hidden="1">{"MG-2002-F1",#N/A,FALSE,"PPU-Telemig";"MG-2002-F2",#N/A,FALSE,"PPU-Telemig";"MG-2002-F3",#N/A,FALSE,"PPU-Telemig";"MG-2002-F4",#N/A,FALSE,"PPU-Telemig";"MG-2003-F1",#N/A,FALSE,"PPU-Telemig";"MG-2004-F1",#N/A,FALSE,"PPU-Telemig"}</definedName>
    <definedName name="ndc" hidden="1">{"'内訳表'!$B$2:$N$64"}</definedName>
    <definedName name="normal" hidden="1">#REF!</definedName>
    <definedName name="normal2" hidden="1">#REF!</definedName>
    <definedName name="normal3" hidden="1">#REF!</definedName>
    <definedName name="normal4" hidden="1">#REF!</definedName>
    <definedName name="normal5" hidden="1">#REF!</definedName>
    <definedName name="normal6" hidden="1">#REF!</definedName>
    <definedName name="oo" hidden="1">{"'内訳表'!$B$2:$N$64"}</definedName>
    <definedName name="PARTICIPACION" localSheetId="3">[2]lista!$A$15:$A$17</definedName>
    <definedName name="PARTICIPACION" localSheetId="0">[2]lista!$A$15:$A$17</definedName>
    <definedName name="PARTICIPACION" localSheetId="2">[2]lista!$A$15:$A$17</definedName>
    <definedName name="PARTICIPACION">[2]lista!$A$15:$A$17</definedName>
    <definedName name="Procedencia" localSheetId="3">[2]lista!$A$2:$A$3</definedName>
    <definedName name="Procedencia" localSheetId="0">[2]lista!$A$2:$A$3</definedName>
    <definedName name="Procedencia" localSheetId="2">[2]lista!$A$2:$A$3</definedName>
    <definedName name="Procedencia">[2]lista!$A$2:$A$3</definedName>
    <definedName name="reahgbaerg" hidden="1">{"'内訳表'!$B$2:$N$64"}</definedName>
    <definedName name="res" hidden="1">{"MG-2002-F1",#N/A,FALSE,"PPU-Telemig";"MG-2002-F2",#N/A,FALSE,"PPU-Telemig";"MG-2002-F3",#N/A,FALSE,"PPU-Telemig";"MG-2002-F4",#N/A,FALSE,"PPU-Telemig";"MG-2003-F1",#N/A,FALSE,"PPU-Telemig";"MG-2004-F1",#N/A,FALSE,"PPU-Telemig"}</definedName>
    <definedName name="RESPUESTA">[3]LISTA!$A$1:$A$2</definedName>
    <definedName name="RESPUESTA2">[3]LISTA!$C$1:$C$3</definedName>
    <definedName name="rggvs" hidden="1">{"'内訳表'!$B$2:$N$64"}</definedName>
    <definedName name="rnrsy" hidden="1">{#N/A,#N/A,TRUE,"Report"}</definedName>
    <definedName name="rrr" hidden="1">{"MG-2002-F1",#N/A,FALSE,"PPU-Telemig";"MG-2002-F2",#N/A,FALSE,"PPU-Telemig";"MG-2002-F3",#N/A,FALSE,"PPU-Telemig";"MG-2002-F4",#N/A,FALSE,"PPU-Telemig";"MG-2003-F1",#N/A,FALSE,"PPU-Telemig";"MG-2004-F1",#N/A,FALSE,"PPU-Telemig"}</definedName>
    <definedName name="RY" hidden="1">{"MG-2002-F1",#N/A,FALSE,"PPU-Telemig";"MG-2002-F2",#N/A,FALSE,"PPU-Telemig";"MG-2002-F3",#N/A,FALSE,"PPU-Telemig";"MG-2002-F4",#N/A,FALSE,"PPU-Telemig";"MG-2003-F1",#N/A,FALSE,"PPU-Telemig";"MG-2004-F1",#N/A,FALSE,"PPU-Telemig"}</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GFH" hidden="1">[1]MEX95IB!#REF!</definedName>
    <definedName name="sencount" hidden="1">2</definedName>
    <definedName name="sfgm" hidden="1">{#N/A,#N/A,TRUE,"Report"}</definedName>
    <definedName name="su" hidden="1">{"MG-2002-F1",#N/A,FALSE,"PPU-Telemig";"MG-2002-F2",#N/A,FALSE,"PPU-Telemig";"MG-2002-F3",#N/A,FALSE,"PPU-Telemig";"MG-2002-F4",#N/A,FALSE,"PPU-Telemig";"MG-2003-F1",#N/A,FALSE,"PPU-Telemig";"MG-2004-F1",#N/A,FALSE,"PPU-Telemig"}</definedName>
    <definedName name="sugiura" hidden="1">{"'内訳表'!$B$2:$N$64"}</definedName>
    <definedName name="tipo" localSheetId="3">[2]lista!$A$11:$A$13</definedName>
    <definedName name="tipo" localSheetId="0">[2]lista!$A$11:$A$13</definedName>
    <definedName name="tipo" localSheetId="2">[2]lista!$A$11:$A$13</definedName>
    <definedName name="tipo">[2]lista!$A$11:$A$13</definedName>
    <definedName name="_xlnm.Print_Titles" localSheetId="3">'INFO EXPERIENCIA'!$2:$12</definedName>
    <definedName name="_xlnm.Print_Titles" localSheetId="0">'INFO GENERAL Y FINANCIERA'!$2:$9</definedName>
    <definedName name="tta" hidden="1">{"MG-2002-F1",#N/A,FALSE,"PPU-Telemig";"MG-2002-F2",#N/A,FALSE,"PPU-Telemig";"MG-2002-F3",#N/A,FALSE,"PPU-Telemig";"MG-2002-F4",#N/A,FALSE,"PPU-Telemig";"MG-2003-F1",#N/A,FALSE,"PPU-Telemig";"MG-2004-F1",#N/A,FALSE,"PPU-Telemig"}</definedName>
    <definedName name="v" hidden="1">#REF!</definedName>
    <definedName name="whrt" hidden="1">{"'内訳表'!$B$2:$N$64"}</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hidden="1">{#N/A,#N/A,FALSE,"KEGELLE 1 (2)";#N/A,#N/A,FALSE,"KEGELLE 2 (2)";#N/A,#N/A,FALSE,"KEGELLE 3 (2)";#N/A,#N/A,FALSE,"KEGELLE 4 (2)";#N/A,#N/A,FALSE,"KEGELLE 5 (2)";#N/A,#N/A,FALSE,"KEGELLE 6 (2)";#N/A,#N/A,FALSE,"KEGELLE 7 (2)"}</definedName>
    <definedName name="wrn.66." hidden="1">{#N/A,#N/A,FALSE,"KEGELLE 1 (3)";#N/A,#N/A,FALSE,"KEGELLE 2 (3)";#N/A,#N/A,FALSE,"KEGELLE 3 (3)";#N/A,#N/A,FALSE,"KEGELLE 4 (3)";#N/A,#N/A,FALSE,"KEGELLE 5 (3)";#N/A,#N/A,FALSE,"KEGELLE 6 (3)";#N/A,#N/A,FALSE,"KEGELLE 7 (3)"}</definedName>
    <definedName name="wrn.89." hidden="1">{#N/A,#N/A,FALSE,"KEGELLE 2";#N/A,#N/A,FALSE,"KEGELLE 3";#N/A,#N/A,FALSE,"KEGELLE 4";#N/A,#N/A,FALSE,"KEGELLE 5";#N/A,#N/A,FALSE,"KEGELLE 6";#N/A,#N/A,FALSE,"KEGELLE 7"}</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hidden="1">{#N/A,#N/A,TRUE,"Report"}</definedName>
    <definedName name="wrn.GGP1." hidden="1">{#N/A,#N/A,TRUE,"TOT-GGRAL";#N/A,#N/A,TRUE,"G1000";#N/A,#N/A,TRUE,"G1200";#N/A,#N/A,TRUE,"G1400"}</definedName>
    <definedName name="wrn.GGP2." hidden="1">{#N/A,#N/A,TRUE,"TOT-GGRAL";#N/A,#N/A,TRUE,"G1000";#N/A,#N/A,TRUE,"G1200";#N/A,#N/A,TRUE,"G1400"}</definedName>
    <definedName name="wrn.GGP3." hidden="1">{#N/A,#N/A,TRUE,"TOT-GGRAL";#N/A,#N/A,TRUE,"G1000";#N/A,#N/A,TRUE,"G1200";#N/A,#N/A,TRUE,"G1400"}</definedName>
    <definedName name="wrn.GGP4." hidden="1">{#N/A,#N/A,TRUE,"TOT-GGRAL";#N/A,#N/A,TRUE,"G1000";#N/A,#N/A,TRUE,"G1200";#N/A,#N/A,TRUE,"G1400"}</definedName>
    <definedName name="wrn.GGP5." hidden="1">{#N/A,#N/A,TRUE,"TOT-GGRAL"}</definedName>
    <definedName name="wrn.julio24." hidden="1">{#N/A,#N/A,FALSE,"310.1";#N/A,#N/A,FALSE,"321.1";#N/A,#N/A,FALSE,"320.3";#N/A,#N/A,FALSE,"330.1"}</definedName>
    <definedName name="wrn.LPU._.MG." hidden="1">{"MG-2002-F1",#N/A,FALSE,"PPU-Telemig";"MG-2002-F2",#N/A,FALSE,"PPU-Telemig";"MG-2002-F3",#N/A,FALSE,"PPU-Telemig";"MG-2002-F4",#N/A,FALSE,"PPU-Telemig";"MG-2003-F1",#N/A,FALSE,"PPU-Telemig";"MG-2004-F1",#N/A,FALSE,"PPU-Telemig"}</definedName>
    <definedName name="wrn.SUPPLY." hidden="1">{#N/A,#N/A,FALSE,"POLONNA 8";#N/A,#N/A,FALSE,"POLONNA 7";#N/A,#N/A,FALSE,"POLONNA 6";#N/A,#N/A,FALSE,"POLONNA 5 ";#N/A,#N/A,FALSE,"POLONNA 3";#N/A,#N/A,FALSE,"POLONNA 4";#N/A,#N/A,FALSE,"POLONNA 2";#N/A,#N/A,FALSE,"POLONNA 1"}</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w" hidden="1">{#N/A,#N/A,TRUE,"Report"}</definedName>
    <definedName name="x" localSheetId="3">[2]lista!$A$11:$A$13</definedName>
    <definedName name="x" localSheetId="0">[2]lista!$A$11:$A$13</definedName>
    <definedName name="x" localSheetId="2">[2]lista!$A$11:$A$13</definedName>
    <definedName name="x">[2]lista!$A$11:$A$13</definedName>
    <definedName name="xxxx" hidden="1">{"'内訳表'!$B$2:$N$64"}</definedName>
    <definedName name="z" hidden="1">#REF!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6" l="1"/>
  <c r="J13" i="16"/>
  <c r="J11" i="16"/>
  <c r="G13" i="16"/>
  <c r="G12" i="16"/>
  <c r="G11" i="16"/>
  <c r="C13" i="16"/>
  <c r="C12" i="16"/>
  <c r="AE53" i="14"/>
  <c r="AE51" i="14"/>
  <c r="AE49" i="14"/>
  <c r="AE47" i="14"/>
  <c r="AE45" i="14"/>
  <c r="AE43" i="14"/>
  <c r="C17" i="8"/>
  <c r="D17" i="8"/>
  <c r="D23" i="8" s="1"/>
  <c r="C18" i="8"/>
  <c r="C24" i="8" s="1"/>
  <c r="D18" i="8"/>
  <c r="D24" i="8" s="1"/>
  <c r="D16" i="8"/>
  <c r="D22" i="8" s="1"/>
  <c r="C16" i="8"/>
  <c r="C22" i="8" s="1"/>
  <c r="D11" i="8"/>
  <c r="G11" i="8" s="1"/>
  <c r="D12" i="8"/>
  <c r="G12" i="8"/>
  <c r="D10" i="8"/>
  <c r="G10" i="8"/>
  <c r="C11" i="8"/>
  <c r="F11" i="8"/>
  <c r="C12" i="8"/>
  <c r="F12" i="8"/>
  <c r="C10" i="8"/>
  <c r="F10" i="8"/>
  <c r="G25" i="2"/>
  <c r="I25" i="2" s="1"/>
  <c r="J25" i="2" s="1"/>
  <c r="F25" i="2"/>
  <c r="H25" i="2" s="1"/>
  <c r="G26" i="2"/>
  <c r="I26" i="2" s="1"/>
  <c r="J26" i="2" s="1"/>
  <c r="F26" i="2"/>
  <c r="H26" i="2"/>
  <c r="G24" i="2"/>
  <c r="I24" i="2" s="1"/>
  <c r="F24" i="2"/>
  <c r="H24" i="2" s="1"/>
  <c r="C23" i="8"/>
  <c r="I27" i="2" l="1"/>
  <c r="H27" i="2"/>
  <c r="J24" i="2"/>
  <c r="J27" i="2" s="1"/>
  <c r="G27" i="2"/>
</calcChain>
</file>

<file path=xl/comments1.xml><?xml version="1.0" encoding="utf-8"?>
<comments xmlns="http://schemas.openxmlformats.org/spreadsheetml/2006/main">
  <authors>
    <author>Engree Johanna Duica Navarro</author>
  </authors>
  <commentList>
    <comment ref="AA37" authorId="0" shapeId="0">
      <text>
        <r>
          <rPr>
            <sz val="9"/>
            <color indexed="81"/>
            <rFont val="Tahoma"/>
            <family val="2"/>
          </rPr>
          <t>Incluir la tarifa que corresponda a la agrupación y a la actividad</t>
        </r>
      </text>
    </comment>
  </commentList>
</comments>
</file>

<file path=xl/sharedStrings.xml><?xml version="1.0" encoding="utf-8"?>
<sst xmlns="http://schemas.openxmlformats.org/spreadsheetml/2006/main" count="177" uniqueCount="141">
  <si>
    <t xml:space="preserve">EMPRESA: </t>
  </si>
  <si>
    <t>NIT:</t>
  </si>
  <si>
    <t>FECHA:</t>
  </si>
  <si>
    <t>CONTACTO</t>
  </si>
  <si>
    <t>CARGO:</t>
  </si>
  <si>
    <t>TEL. CELULAR</t>
  </si>
  <si>
    <t>E-MAIL:</t>
  </si>
  <si>
    <t>DIRECCIÓN:</t>
  </si>
  <si>
    <t>TELEFONO FIJO</t>
  </si>
  <si>
    <t>Plazo de Ejecución</t>
  </si>
  <si>
    <t>Vigencia</t>
  </si>
  <si>
    <t>Meses</t>
  </si>
  <si>
    <r>
      <t xml:space="preserve">Tarifa IVA </t>
    </r>
    <r>
      <rPr>
        <b/>
        <sz val="9"/>
        <color rgb="FFFF0000"/>
        <rFont val="Arial"/>
        <family val="2"/>
      </rPr>
      <t>(Ver Nota 1)</t>
    </r>
  </si>
  <si>
    <t xml:space="preserve">Servicio Requerido </t>
  </si>
  <si>
    <t>Unidad de medida</t>
  </si>
  <si>
    <r>
      <t xml:space="preserve">Cantidad estimada  a vigilar al mes </t>
    </r>
    <r>
      <rPr>
        <b/>
        <sz val="9"/>
        <color rgb="FFFF0000"/>
        <rFont val="Arial"/>
        <family val="2"/>
      </rPr>
      <t>(Ver Nota 2)</t>
    </r>
  </si>
  <si>
    <r>
      <t xml:space="preserve">Valor unitario mensual sin IVA
</t>
    </r>
    <r>
      <rPr>
        <b/>
        <sz val="9"/>
        <color rgb="FFFF0000"/>
        <rFont val="Arial"/>
        <family val="2"/>
      </rPr>
      <t>(Ver Nota 3)</t>
    </r>
  </si>
  <si>
    <t>Valor unitario mensual IVA incluido</t>
  </si>
  <si>
    <t>Valor total mensual sin IVA</t>
  </si>
  <si>
    <t>Valor total mensual IVA incluido</t>
  </si>
  <si>
    <t>Valor total plazo de ejecución sin IVA</t>
  </si>
  <si>
    <t>Valor total plazo de ejecución IVA incluido</t>
  </si>
  <si>
    <r>
      <t xml:space="preserve">Servicio de ubicación, vigilancia y seguimiento de  cada uno de los </t>
    </r>
    <r>
      <rPr>
        <b/>
        <sz val="9"/>
        <color theme="1"/>
        <rFont val="Arial"/>
        <family val="2"/>
      </rPr>
      <t>procesos judiciales</t>
    </r>
    <r>
      <rPr>
        <sz val="9"/>
        <color theme="1"/>
        <rFont val="Arial"/>
        <family val="2"/>
      </rPr>
      <t xml:space="preserve"> que cursen en diferentes despachos judiciales del país en los cuales sea parte el ICBF (actualmente y los que surjan en ejecución del contrato).</t>
    </r>
  </si>
  <si>
    <t>Proceso</t>
  </si>
  <si>
    <r>
      <t xml:space="preserve">Servicio de ubicación, vigilancia y seguimiento de  cada uno de los </t>
    </r>
    <r>
      <rPr>
        <b/>
        <sz val="9"/>
        <color theme="1"/>
        <rFont val="Arial"/>
        <family val="2"/>
      </rPr>
      <t>procesos administrativos higiénico sanitarios</t>
    </r>
    <r>
      <rPr>
        <sz val="9"/>
        <color theme="1"/>
        <rFont val="Arial"/>
        <family val="2"/>
      </rPr>
      <t xml:space="preserve"> que cursen en las Secretarías Distritales y/o Municipales de Salud del país en los cuales sea parte el ICBF (actualmente y los que surjan en ejecución del contrato).</t>
    </r>
  </si>
  <si>
    <r>
      <t>Servicio de ubicación, vigilancia y seguimiento de  cada uno de los</t>
    </r>
    <r>
      <rPr>
        <b/>
        <sz val="9"/>
        <color theme="1"/>
        <rFont val="Arial"/>
        <family val="2"/>
      </rPr>
      <t xml:space="preserve"> procesos concursales</t>
    </r>
    <r>
      <rPr>
        <sz val="9"/>
        <color theme="1"/>
        <rFont val="Arial"/>
        <family val="2"/>
      </rPr>
      <t xml:space="preserve"> que cursen en las Secretarías Distritales y/o Municipales de Salud del país en los cuales sea parte el ICBF (actualmente y los que surjan en ejecución del contrato), en 18 periódicos de circulación nacional.</t>
    </r>
  </si>
  <si>
    <t>Periodico</t>
  </si>
  <si>
    <t xml:space="preserve">TOTAL </t>
  </si>
  <si>
    <t>La presente cotización:</t>
  </si>
  <si>
    <t>• Incluye todos los costos y gastos directos e indirectos en que debe incurrir el contratista durante la ejecución del contrato de acuerdo con las especificaciones de la Ficha de Condiciones Técnicas, las obligaciones tributarias de acuerdo con las normas aplicables para el tipo de servicio y contrato correspondiente, y los costos de las pólizas.
• Se remite como parte del estudio de mercado, previo a la contratación, y no implica ninguna obligación de contratar.
• Tiene una vigencia de 90 dias a partir de la fecha de diligenciamiento.</t>
  </si>
  <si>
    <t>judiciales</t>
  </si>
  <si>
    <t>concursales</t>
  </si>
  <si>
    <t>sanitarios</t>
  </si>
  <si>
    <t>contratados</t>
  </si>
  <si>
    <t>estudio</t>
  </si>
  <si>
    <t xml:space="preserve"> SIN IVA</t>
  </si>
  <si>
    <t>IVA</t>
  </si>
  <si>
    <t>TOTAL</t>
  </si>
  <si>
    <t>SIN IVA + IPC 2016</t>
  </si>
  <si>
    <r>
      <t xml:space="preserve">Notas:
(1) </t>
    </r>
    <r>
      <rPr>
        <sz val="10"/>
        <rFont val="Arial"/>
        <family val="2"/>
      </rPr>
      <t>Se debe definir la tarifa del IVA vigente en la fecha en la que sea remitida la cotización. En el evento que se modifique la normatividad relacionada con este impuesto después de remitida la misma, la tarifa IVA se ajustará en concordancia, manteniéndose los precios cotizados antes de IVA.</t>
    </r>
    <r>
      <rPr>
        <b/>
        <sz val="10"/>
        <color rgb="FFFF0000"/>
        <rFont val="Arial"/>
        <family val="2"/>
      </rPr>
      <t xml:space="preserve">
(2) </t>
    </r>
    <r>
      <rPr>
        <sz val="10"/>
        <rFont val="Arial"/>
        <family val="2"/>
      </rPr>
      <t xml:space="preserve">La cantidad de procesos mensuales a vigilar es estimada y podrá variar durante la ejecución del contrato. Se liquidará de acuerdo con los procesos vigilados en el periodo facturado.
</t>
    </r>
    <r>
      <rPr>
        <b/>
        <sz val="10"/>
        <color rgb="FFFF0000"/>
        <rFont val="Arial"/>
        <family val="2"/>
      </rPr>
      <t>(3)</t>
    </r>
    <r>
      <rPr>
        <sz val="10"/>
        <rFont val="Arial"/>
        <family val="2"/>
      </rPr>
      <t xml:space="preserve"> Los precios cotizados deben corresponder a la </t>
    </r>
    <r>
      <rPr>
        <b/>
        <sz val="10"/>
        <color rgb="FFFF0000"/>
        <rFont val="Arial"/>
        <family val="2"/>
      </rPr>
      <t>vigencia 2018</t>
    </r>
  </si>
  <si>
    <t>LOS DATOS PROPORCIONADOS SERÁN TRATADOS DE ACUERDO A LA POLÍTICA DE TRATAMIENTO DE DATOS PERSONALES DEL ICBF Y A LA LEY 1581 DE 2012</t>
  </si>
  <si>
    <t>Formato Información General Y Financiera De Proveedores</t>
  </si>
  <si>
    <t>Ciudad</t>
  </si>
  <si>
    <t>Fecha Dd/mm/aa</t>
  </si>
  <si>
    <t>Persona Natural</t>
  </si>
  <si>
    <t>Persona Jurídica</t>
  </si>
  <si>
    <t xml:space="preserve"> 1.  Información General</t>
  </si>
  <si>
    <t xml:space="preserve">1.1. Identificación. </t>
  </si>
  <si>
    <t>Personas 
naturales</t>
  </si>
  <si>
    <t>Nombre Comercial</t>
  </si>
  <si>
    <t>Cédula</t>
  </si>
  <si>
    <t>Personas 
jurídicas</t>
  </si>
  <si>
    <t>Razón Social</t>
  </si>
  <si>
    <t>DV</t>
  </si>
  <si>
    <t xml:space="preserve">Dirección </t>
  </si>
  <si>
    <t>Fax</t>
  </si>
  <si>
    <t>Pagina Web</t>
  </si>
  <si>
    <t>Sector al que pertenece</t>
  </si>
  <si>
    <t>1.2. Personas De Contacto</t>
  </si>
  <si>
    <t>Gerente General</t>
  </si>
  <si>
    <t>E-mail</t>
  </si>
  <si>
    <t>Ext.</t>
  </si>
  <si>
    <t>Celular</t>
  </si>
  <si>
    <t>Director Comercial</t>
  </si>
  <si>
    <t>Asesor Comercial</t>
  </si>
  <si>
    <t>1.3. Productos Y Servicios Inscritos En El Rup De Acuerdo Con El Unspsc</t>
  </si>
  <si>
    <t>Incluir Listado Con Breve Descripción De Los Productos Y/o Servicios Que Ofrece La Compañía, Registrados En El Rup (agregue Las Filas Necesarias)</t>
  </si>
  <si>
    <t>Código de Naciones Unidas</t>
  </si>
  <si>
    <t>1.4. Códigos CIIU</t>
  </si>
  <si>
    <t>1.5. Número De Empleados</t>
  </si>
  <si>
    <t>Código De Actividad</t>
  </si>
  <si>
    <t>Descripción  Actividad Económica CIIU</t>
  </si>
  <si>
    <t>Tarifa ICA</t>
  </si>
  <si>
    <t>2. Información Financiera</t>
  </si>
  <si>
    <t xml:space="preserve">Nombre Del Indicador  </t>
  </si>
  <si>
    <t>Cuenta</t>
  </si>
  <si>
    <t>Valores En Pesos a Diciembre 31 De 2014</t>
  </si>
  <si>
    <t xml:space="preserve">Indicador </t>
  </si>
  <si>
    <t>Veces-
Porcentaje</t>
  </si>
  <si>
    <t>Capacidad Financiera</t>
  </si>
  <si>
    <t xml:space="preserve"> índice De Liquidez</t>
  </si>
  <si>
    <t>Activo Corriente --&gt;</t>
  </si>
  <si>
    <t>Veces</t>
  </si>
  <si>
    <t>Pasivo Corriente --&gt;</t>
  </si>
  <si>
    <t>Índice De Endeudamiento</t>
  </si>
  <si>
    <t>Pasivo Total--&gt;</t>
  </si>
  <si>
    <t>Porcentaje</t>
  </si>
  <si>
    <t>Activo Total--&gt;</t>
  </si>
  <si>
    <t>Razón De Cobertura De Intereses</t>
  </si>
  <si>
    <t>Utilidad Operacional--&gt;</t>
  </si>
  <si>
    <t>Gastos De Interés--&gt;</t>
  </si>
  <si>
    <t>Capital de Trabajo</t>
  </si>
  <si>
    <t>Activo Corriente--&gt;</t>
  </si>
  <si>
    <t>Pesos</t>
  </si>
  <si>
    <t>Pasivo corriente--&gt;</t>
  </si>
  <si>
    <t>Capacidad Organizacional</t>
  </si>
  <si>
    <t>Rentabilidad Del Patrimonio</t>
  </si>
  <si>
    <t>Patrimonio--&gt;</t>
  </si>
  <si>
    <t>Rentabilidad Del Activo</t>
  </si>
  <si>
    <t>Nota: Para las empresas inspeccionadas, vigiladas o controladas por la Supersociedades, la información consignada en este numeral será validada con la reportada a la Supersociedades y disponible para consulta en Internet mediante el Sistema de Información y Riesgo Empresarial de la Supersociedades (SIREM). Si se evidencian diferencias en los valores consignados en este formato y los reportados a la Supersociedades se tomará como referencia la información del SIREM.</t>
  </si>
  <si>
    <t>Otra información relevante de la empresa (consigne en este espacio otra información que considere de interés)</t>
  </si>
  <si>
    <t>CONCEPTOS A TENER EN CUENTA</t>
  </si>
  <si>
    <t>El presente cuadro es de carácter informativo, no se debe diligenciar. Sin embargo se entiende que la cotización incluye la totalidad de los conceptos relacionados a continuación.</t>
  </si>
  <si>
    <t>PÓLIZAS PARA LEGALIZACIÓN DEL CONTRATO</t>
  </si>
  <si>
    <t>CONCEPTO</t>
  </si>
  <si>
    <t>COBERTURA</t>
  </si>
  <si>
    <t>PLAZO 
(En Meses)</t>
  </si>
  <si>
    <t>Garantía de Seriedad de la oferta</t>
  </si>
  <si>
    <t>Cumplimiento</t>
  </si>
  <si>
    <t>Plazo de ejecución + 4 meses mas</t>
  </si>
  <si>
    <t>Salarios, Prestaciones</t>
  </si>
  <si>
    <t>Plazo de ejecución + 36 meses mas</t>
  </si>
  <si>
    <t>Calidad de los Servicios</t>
  </si>
  <si>
    <t>Responsabilidad civil extracontractual</t>
  </si>
  <si>
    <t>Cobertura: Corresponde al porcentaje del valor total del contrato a amparar.</t>
  </si>
  <si>
    <t>EXPERIENCIA EN CONTRATACION EN LOS ULTIMOS 5 AÑOS</t>
  </si>
  <si>
    <r>
      <t>EXPERIENCIA EN CONTRATACIÓN EN LOS ÚLTIMOS</t>
    </r>
    <r>
      <rPr>
        <b/>
        <u/>
        <sz val="10"/>
        <rFont val="Arial"/>
        <family val="2"/>
      </rPr>
      <t xml:space="preserve"> 5 AÑOS</t>
    </r>
  </si>
  <si>
    <t>Empresa:</t>
  </si>
  <si>
    <t>Nit:</t>
  </si>
  <si>
    <t>Fecha:</t>
  </si>
  <si>
    <t>Contacto:</t>
  </si>
  <si>
    <t>Cargo:</t>
  </si>
  <si>
    <t>Tel. celular:</t>
  </si>
  <si>
    <t>E-Mail:</t>
  </si>
  <si>
    <t>Dirección:</t>
  </si>
  <si>
    <t>Tel. fijo:</t>
  </si>
  <si>
    <r>
      <t xml:space="preserve">Con el fin de conocer la experiencia con la que cuentan las empresas del sector </t>
    </r>
    <r>
      <rPr>
        <u/>
        <sz val="10"/>
        <rFont val="Arial"/>
        <family val="2"/>
      </rPr>
      <t>relacionada con el objeto del presente estudio de mercado</t>
    </r>
    <r>
      <rPr>
        <sz val="10"/>
        <rFont val="Arial"/>
        <family val="2"/>
      </rPr>
      <t>, agradecemos diligenciar el cuadro que sigue con base en los contratos suscritos en los últimos 5 años, cuyos objetos están relacionados con el objeto del presente estudio de mercado</t>
    </r>
  </si>
  <si>
    <t>Tipo de entidad</t>
  </si>
  <si>
    <t>Entidad o Empresa</t>
  </si>
  <si>
    <t>Numero del contrato</t>
  </si>
  <si>
    <t>Objeto del contrato</t>
  </si>
  <si>
    <t>Fecha de suscripción
(dd/mmm/aa)</t>
  </si>
  <si>
    <t>Plazo de ejecución 
(en años)</t>
  </si>
  <si>
    <t>Forma de participación
(UT, consorcio, individual)</t>
  </si>
  <si>
    <t>% de participación</t>
  </si>
  <si>
    <t>Valor total ejecutado del contrato (de acuerdo con el % de participación)</t>
  </si>
  <si>
    <t>Nota: Agregar las filas necesarias para reportar la experiencia</t>
  </si>
  <si>
    <t>SOLICITUD DE COTIZACIÓN - VIGILANCIA DE PROCESOS 2018</t>
  </si>
  <si>
    <r>
      <rPr>
        <b/>
        <sz val="10"/>
        <color theme="1"/>
        <rFont val="Arial"/>
        <family val="2"/>
      </rPr>
      <t>República de Colombia
Instituto Colombiano de Bienestar Familiar</t>
    </r>
    <r>
      <rPr>
        <sz val="10"/>
        <color theme="1"/>
        <rFont val="Arial"/>
        <family val="2"/>
      </rPr>
      <t xml:space="preserve">
Cecilia De la Fuente de Lleras 
</t>
    </r>
    <r>
      <rPr>
        <b/>
        <sz val="10"/>
        <color theme="1"/>
        <rFont val="Arial"/>
        <family val="2"/>
      </rPr>
      <t>Dirección de Abastecimiento</t>
    </r>
    <r>
      <rPr>
        <sz val="10"/>
        <color theme="1"/>
        <rFont val="Arial"/>
        <family val="2"/>
      </rPr>
      <t xml:space="preserve">
</t>
    </r>
  </si>
  <si>
    <r>
      <t xml:space="preserve">
• Por favor diligenciar solo las celdas en AMARILLO. Se deben llenar todas las casillas.
• Revisar todos los requerimientos que se exponen en el documento "Ficha de Condiciones Técnicas" y Anexos; y formular su cotización en concordancia con este.
• Asignar precio sin incluir el IVA en las celdas de la columna</t>
    </r>
    <r>
      <rPr>
        <sz val="10"/>
        <rFont val="Arial"/>
        <family val="2"/>
      </rPr>
      <t xml:space="preserve"> "Valor unitario mensual sin IVA"</t>
    </r>
    <r>
      <rPr>
        <sz val="10"/>
        <color theme="1"/>
        <rFont val="Arial"/>
        <family val="2"/>
      </rPr>
      <t xml:space="preserve"> y asignar la tarifa de IVA que corresponda en las celdas de la fila "</t>
    </r>
    <r>
      <rPr>
        <sz val="10"/>
        <rFont val="Arial"/>
        <family val="2"/>
      </rPr>
      <t>Tarifa IVA"</t>
    </r>
    <r>
      <rPr>
        <sz val="10"/>
        <color theme="1"/>
        <rFont val="Arial"/>
        <family val="2"/>
      </rPr>
      <t xml:space="preserve">
• El valor de la cotización deber ser expresado en PESOS COLOMBIANOS.
• Los valores deberán aproximarse por exceso o por defecto al entero más cercano así: (i) si es igual o superior a 50 centavos, se aproxima al entero siguiente; (ii) si es inferior a 50 centavos se baja al entero anterior. 
• No modificar, agregar o quitar ningún ítem o sub-ítem.                                                                                                                                                                                                       
</t>
    </r>
  </si>
  <si>
    <r>
      <rPr>
        <b/>
        <sz val="9"/>
        <color theme="1"/>
        <rFont val="Arial"/>
        <family val="2"/>
      </rPr>
      <t>Inscripción en el Registro Único de Proponentes:</t>
    </r>
    <r>
      <rPr>
        <sz val="9"/>
        <color theme="1"/>
        <rFont val="Arial"/>
        <family val="2"/>
      </rPr>
      <t xml:space="preserve"> 
Las personas naturales y jurídicas, nacionales o extranjeras, con domicilio en Colombia, interesadas en participar en procesos de contratación convocados por las entidades estatales, deben estar</t>
    </r>
    <r>
      <rPr>
        <b/>
        <sz val="9"/>
        <color theme="1"/>
        <rFont val="Arial"/>
        <family val="2"/>
      </rPr>
      <t xml:space="preserve"> </t>
    </r>
    <r>
      <rPr>
        <b/>
        <sz val="9"/>
        <color rgb="FFFF0000"/>
        <rFont val="Arial"/>
        <family val="2"/>
      </rPr>
      <t>inscritas en el RUP</t>
    </r>
    <r>
      <rPr>
        <sz val="9"/>
        <color theme="1"/>
        <rFont val="Arial"/>
        <family val="2"/>
      </rPr>
      <t>, salvo las excepciones previstas de forma taxativa en la ley (Artículo 2.2.1.1.1.5.1 del Drecreto 1082 de 2015). Se aclara que esta inscripción no se requiere para remitir cotización durante el estudio de mercado.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</si>
</sst>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 #,##0.00_-;_-* &quot;-&quot;??_-;_-@_-"/>
    <numFmt numFmtId="165" formatCode="_-&quot;$&quot;* #,##0.00_-;\-&quot;$&quot;* #,##0.00_-;_-&quot;$&quot;* &quot;-&quot;??_-;_-@_-"/>
    <numFmt numFmtId="166" formatCode="[$-240A]d&quot; de &quot;mmmm&quot; de &quot;yyyy;@"/>
    <numFmt numFmtId="167" formatCode="&quot;$&quot;#,##0"/>
    <numFmt numFmtId="168" formatCode="&quot;$&quot;\ #,##0"/>
    <numFmt numFmtId="169" formatCode="&quot;$&quot;\ #,##0.00"/>
    <numFmt numFmtId="170" formatCode="_-&quot;$&quot;* #,##0_-;\-&quot;$&quot;* #,##0_-;_-&quot;$&quot;* &quot;-&quot;??_-;_-@_-"/>
    <numFmt numFmtId="171" formatCode="_ * #,##0.00_ ;_ * \-#,##0.00_ ;_ * &quot;-&quot;??_ ;_ @_ "/>
    <numFmt numFmtId="172" formatCode="_ &quot;$&quot;\ * #,##0.00_ ;_ &quot;$&quot;\ * \-#,##0.00_ ;_ &quot;$&quot;\ * &quot;-&quot;??_ ;_ @_ "/>
    <numFmt numFmtId="173" formatCode="0.0"/>
    <numFmt numFmtId="174" formatCode="[$$-240A]\ #,##0"/>
    <numFmt numFmtId="175" formatCode="dd/mmm/yy"/>
    <numFmt numFmtId="176" formatCode="[$$-240A]#,##0.00"/>
  </numFmts>
  <fonts count="26">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9"/>
      <color theme="1"/>
      <name val="Arial"/>
      <family val="2"/>
    </font>
    <font>
      <b/>
      <sz val="9"/>
      <color theme="1"/>
      <name val="Arial"/>
      <family val="2"/>
    </font>
    <font>
      <b/>
      <sz val="10"/>
      <color theme="1"/>
      <name val="Arial"/>
      <family val="2"/>
    </font>
    <font>
      <sz val="9"/>
      <color rgb="FF000000"/>
      <name val="Arial"/>
      <family val="2"/>
    </font>
    <font>
      <sz val="8"/>
      <color theme="1"/>
      <name val="Arial"/>
      <family val="2"/>
    </font>
    <font>
      <sz val="11"/>
      <color rgb="FF000000"/>
      <name val="Arial"/>
      <family val="2"/>
    </font>
    <font>
      <sz val="10"/>
      <name val="Arial"/>
      <family val="2"/>
    </font>
    <font>
      <b/>
      <sz val="10"/>
      <color rgb="FFFF0000"/>
      <name val="Arial"/>
      <family val="2"/>
    </font>
    <font>
      <b/>
      <sz val="10"/>
      <name val="Arial"/>
      <family val="2"/>
    </font>
    <font>
      <b/>
      <sz val="9"/>
      <color rgb="FFFF0000"/>
      <name val="Arial"/>
      <family val="2"/>
    </font>
    <font>
      <b/>
      <sz val="8"/>
      <color theme="1"/>
      <name val="Arial"/>
      <family val="2"/>
    </font>
    <font>
      <sz val="10"/>
      <name val="Zurich BT"/>
    </font>
    <font>
      <u/>
      <sz val="11"/>
      <color theme="10"/>
      <name val="Calibri"/>
      <family val="2"/>
      <scheme val="minor"/>
    </font>
    <font>
      <sz val="11"/>
      <color rgb="FF000000"/>
      <name val="Calibri"/>
      <family val="2"/>
      <charset val="1"/>
    </font>
    <font>
      <sz val="10"/>
      <name val="Arial"/>
      <family val="2"/>
      <charset val="1"/>
    </font>
    <font>
      <b/>
      <sz val="10"/>
      <color rgb="FF000000"/>
      <name val="Arial"/>
      <family val="2"/>
    </font>
    <font>
      <sz val="8"/>
      <name val="Arial"/>
      <family val="2"/>
    </font>
    <font>
      <sz val="9"/>
      <name val="Arial"/>
      <family val="2"/>
    </font>
    <font>
      <sz val="9"/>
      <color indexed="81"/>
      <name val="Tahoma"/>
      <family val="2"/>
    </font>
    <font>
      <b/>
      <u/>
      <sz val="10"/>
      <name val="Arial"/>
      <family val="2"/>
    </font>
    <font>
      <u/>
      <sz val="10"/>
      <name val="Arial"/>
      <family val="2"/>
    </font>
    <font>
      <sz val="7"/>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theme="0" tint="-0.499984740745262"/>
      </top>
      <bottom style="thin">
        <color theme="0" tint="-0.499984740745262"/>
      </bottom>
      <diagonal/>
    </border>
  </borders>
  <cellStyleXfs count="23">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0" fillId="0" borderId="0"/>
    <xf numFmtId="0" fontId="2" fillId="0" borderId="0"/>
    <xf numFmtId="0" fontId="15" fillId="0" borderId="0"/>
    <xf numFmtId="9" fontId="15" fillId="0" borderId="0" applyFont="0" applyFill="0" applyBorder="0" applyAlignment="0" applyProtection="0"/>
    <xf numFmtId="0" fontId="1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0" fontId="15" fillId="0" borderId="0"/>
    <xf numFmtId="9" fontId="2" fillId="0" borderId="0" applyFont="0" applyFill="0" applyBorder="0" applyAlignment="0" applyProtection="0"/>
    <xf numFmtId="164" fontId="1" fillId="0" borderId="0" applyFont="0" applyFill="0" applyBorder="0" applyAlignment="0" applyProtection="0"/>
    <xf numFmtId="0" fontId="17" fillId="0" borderId="0"/>
    <xf numFmtId="9" fontId="17" fillId="0" borderId="0" applyBorder="0" applyProtection="0"/>
    <xf numFmtId="0" fontId="18" fillId="0" borderId="0"/>
  </cellStyleXfs>
  <cellXfs count="282">
    <xf numFmtId="0" fontId="0" fillId="0" borderId="0" xfId="0"/>
    <xf numFmtId="0" fontId="0" fillId="0" borderId="0" xfId="0" applyAlignment="1" applyProtection="1">
      <alignment wrapText="1"/>
    </xf>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166" fontId="2" fillId="0"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wrapText="1"/>
    </xf>
    <xf numFmtId="0" fontId="3" fillId="2" borderId="0" xfId="0" applyFont="1" applyFill="1" applyAlignment="1" applyProtection="1">
      <alignment wrapText="1"/>
    </xf>
    <xf numFmtId="0" fontId="5" fillId="5" borderId="12"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2" borderId="12" xfId="0" applyNumberFormat="1" applyFont="1" applyFill="1" applyBorder="1" applyAlignment="1" applyProtection="1">
      <alignment horizontal="justify" vertical="top" wrapText="1"/>
    </xf>
    <xf numFmtId="37" fontId="3" fillId="2" borderId="12" xfId="2" applyNumberFormat="1" applyFont="1" applyFill="1" applyBorder="1" applyAlignment="1" applyProtection="1">
      <alignment horizontal="center" vertical="center" wrapText="1"/>
    </xf>
    <xf numFmtId="37" fontId="4" fillId="2" borderId="12" xfId="2" applyNumberFormat="1" applyFont="1" applyFill="1" applyBorder="1" applyAlignment="1" applyProtection="1">
      <alignment horizontal="center" vertical="center" wrapText="1"/>
    </xf>
    <xf numFmtId="168" fontId="4" fillId="0" borderId="12" xfId="0" applyNumberFormat="1" applyFont="1" applyFill="1" applyBorder="1" applyAlignment="1" applyProtection="1">
      <alignment horizontal="center" vertical="center" wrapText="1"/>
    </xf>
    <xf numFmtId="167" fontId="3" fillId="0" borderId="0" xfId="1" applyNumberFormat="1" applyFont="1" applyFill="1" applyBorder="1" applyAlignment="1" applyProtection="1">
      <alignment horizontal="center" vertical="center" wrapText="1"/>
    </xf>
    <xf numFmtId="10" fontId="3" fillId="2" borderId="0" xfId="1" applyNumberFormat="1" applyFont="1" applyFill="1" applyBorder="1" applyAlignment="1" applyProtection="1">
      <alignment wrapText="1"/>
    </xf>
    <xf numFmtId="10" fontId="3" fillId="0" borderId="0" xfId="1" applyNumberFormat="1" applyFont="1" applyFill="1" applyBorder="1" applyAlignment="1" applyProtection="1">
      <alignment horizontal="center" vertical="center" wrapText="1"/>
    </xf>
    <xf numFmtId="168"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wrapText="1"/>
    </xf>
    <xf numFmtId="168" fontId="5" fillId="5" borderId="14" xfId="0" applyNumberFormat="1" applyFont="1" applyFill="1" applyBorder="1" applyAlignment="1" applyProtection="1">
      <alignment horizontal="center" vertical="center" wrapText="1"/>
    </xf>
    <xf numFmtId="168" fontId="5" fillId="5" borderId="15"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top" wrapText="1"/>
    </xf>
    <xf numFmtId="37" fontId="3" fillId="0" borderId="0" xfId="2" applyNumberFormat="1" applyFont="1" applyFill="1" applyBorder="1" applyAlignment="1" applyProtection="1">
      <alignment horizontal="center" vertical="center" wrapText="1"/>
    </xf>
    <xf numFmtId="9" fontId="3" fillId="0" borderId="0" xfId="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0" fontId="0" fillId="0" borderId="0" xfId="0"/>
    <xf numFmtId="0" fontId="0" fillId="0" borderId="0" xfId="0" applyProtection="1"/>
    <xf numFmtId="0" fontId="0" fillId="0" borderId="0" xfId="0" applyAlignment="1">
      <alignment horizontal="left"/>
    </xf>
    <xf numFmtId="170" fontId="0" fillId="6" borderId="11" xfId="3" applyNumberFormat="1" applyFont="1" applyFill="1" applyBorder="1"/>
    <xf numFmtId="0" fontId="0" fillId="0" borderId="11" xfId="0" applyBorder="1" applyAlignment="1">
      <alignment horizontal="center" vertical="center"/>
    </xf>
    <xf numFmtId="170" fontId="0" fillId="0" borderId="11" xfId="3" applyNumberFormat="1" applyFont="1" applyBorder="1"/>
    <xf numFmtId="0" fontId="0" fillId="6" borderId="11" xfId="0" applyFill="1" applyBorder="1" applyAlignment="1">
      <alignment horizontal="center" vertical="center"/>
    </xf>
    <xf numFmtId="0" fontId="0" fillId="0" borderId="11" xfId="0" applyBorder="1" applyAlignment="1">
      <alignment horizontal="left" vertical="center"/>
    </xf>
    <xf numFmtId="0" fontId="3" fillId="2" borderId="0" xfId="0" applyFont="1" applyFill="1" applyBorder="1" applyAlignment="1" applyProtection="1">
      <alignment horizontal="center" wrapText="1"/>
    </xf>
    <xf numFmtId="0" fontId="3" fillId="0" borderId="0" xfId="0" applyFont="1" applyBorder="1" applyAlignment="1" applyProtection="1">
      <alignment horizontal="center" vertical="center" wrapText="1"/>
    </xf>
    <xf numFmtId="0" fontId="3" fillId="0" borderId="12"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10" fontId="10" fillId="0" borderId="11" xfId="8" applyNumberFormat="1" applyFont="1" applyFill="1" applyBorder="1" applyAlignment="1">
      <alignment horizontal="center" vertical="center"/>
    </xf>
    <xf numFmtId="0" fontId="8" fillId="0" borderId="0" xfId="0" applyFont="1" applyAlignment="1">
      <alignment horizontal="center" vertical="center"/>
    </xf>
    <xf numFmtId="0" fontId="6" fillId="0" borderId="24" xfId="12" applyFont="1" applyFill="1" applyBorder="1" applyAlignment="1" applyProtection="1">
      <alignment horizontal="left" vertical="center"/>
      <protection locked="0"/>
    </xf>
    <xf numFmtId="0" fontId="6" fillId="0" borderId="25" xfId="12" applyFont="1" applyFill="1" applyBorder="1" applyAlignment="1" applyProtection="1">
      <alignment horizontal="left" vertical="center"/>
      <protection locked="0"/>
    </xf>
    <xf numFmtId="0" fontId="6" fillId="0" borderId="25" xfId="12" applyFont="1" applyFill="1" applyBorder="1" applyAlignment="1" applyProtection="1">
      <alignment horizontal="left" vertical="center" wrapText="1"/>
      <protection locked="0"/>
    </xf>
    <xf numFmtId="0" fontId="19" fillId="0" borderId="26" xfId="12" applyFont="1" applyFill="1" applyBorder="1" applyAlignment="1" applyProtection="1">
      <alignment horizontal="left" vertical="center" wrapText="1"/>
      <protection locked="0"/>
    </xf>
    <xf numFmtId="0" fontId="3" fillId="0" borderId="0" xfId="0" applyFont="1" applyAlignment="1">
      <alignment vertical="center"/>
    </xf>
    <xf numFmtId="0" fontId="8" fillId="0" borderId="0" xfId="0" applyFont="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0"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2" fillId="0" borderId="0" xfId="0" applyFont="1" applyAlignment="1">
      <alignment vertical="center"/>
    </xf>
    <xf numFmtId="0" fontId="3" fillId="0" borderId="0" xfId="12" applyFont="1" applyAlignment="1">
      <alignment vertical="center"/>
    </xf>
    <xf numFmtId="0" fontId="3" fillId="0" borderId="0" xfId="12" applyFont="1" applyAlignment="1">
      <alignment vertical="center" wrapText="1"/>
    </xf>
    <xf numFmtId="0" fontId="3" fillId="2" borderId="0" xfId="12" applyFont="1" applyFill="1" applyBorder="1" applyAlignment="1">
      <alignment vertical="center"/>
    </xf>
    <xf numFmtId="0" fontId="3" fillId="0" borderId="0" xfId="12" applyFont="1" applyFill="1" applyBorder="1" applyAlignment="1">
      <alignment vertical="center"/>
    </xf>
    <xf numFmtId="0" fontId="3" fillId="0" borderId="27" xfId="12" applyFont="1" applyBorder="1" applyAlignment="1">
      <alignment vertical="center"/>
    </xf>
    <xf numFmtId="0" fontId="3" fillId="0" borderId="0" xfId="12" applyFont="1" applyBorder="1" applyAlignment="1">
      <alignment vertical="center"/>
    </xf>
    <xf numFmtId="0" fontId="3" fillId="0" borderId="0" xfId="12" applyFont="1" applyBorder="1" applyAlignment="1">
      <alignment vertical="center" wrapText="1"/>
    </xf>
    <xf numFmtId="0" fontId="3" fillId="0" borderId="28" xfId="12" applyFont="1" applyBorder="1" applyAlignment="1">
      <alignment vertical="center"/>
    </xf>
    <xf numFmtId="0" fontId="6" fillId="0" borderId="27" xfId="12" applyFont="1" applyBorder="1" applyAlignment="1">
      <alignment vertical="center"/>
    </xf>
    <xf numFmtId="0" fontId="3" fillId="0" borderId="29" xfId="12" applyFont="1" applyBorder="1" applyAlignment="1">
      <alignment vertical="center"/>
    </xf>
    <xf numFmtId="0" fontId="3" fillId="0" borderId="30" xfId="12" applyFont="1" applyBorder="1" applyAlignment="1">
      <alignment vertical="center"/>
    </xf>
    <xf numFmtId="0" fontId="3" fillId="0" borderId="30" xfId="12" applyFont="1" applyBorder="1" applyAlignment="1">
      <alignment vertical="center" wrapText="1"/>
    </xf>
    <xf numFmtId="0" fontId="3" fillId="0" borderId="31" xfId="12" applyFont="1" applyBorder="1" applyAlignment="1">
      <alignment vertical="center"/>
    </xf>
    <xf numFmtId="0" fontId="8" fillId="0" borderId="0" xfId="0" applyFont="1" applyFill="1" applyAlignment="1">
      <alignment vertical="center"/>
    </xf>
    <xf numFmtId="0" fontId="12" fillId="0" borderId="0" xfId="5" applyFont="1" applyFill="1" applyBorder="1" applyAlignment="1">
      <alignment horizontal="center" vertical="center" wrapText="1"/>
    </xf>
    <xf numFmtId="0" fontId="10"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12" fillId="2" borderId="11" xfId="5" applyNumberFormat="1" applyFont="1" applyFill="1" applyBorder="1" applyAlignment="1">
      <alignment horizontal="center" vertical="center" wrapText="1"/>
    </xf>
    <xf numFmtId="0" fontId="19" fillId="3" borderId="11" xfId="7" applyFont="1" applyFill="1" applyBorder="1" applyAlignment="1">
      <alignment horizontal="center" vertical="center" wrapText="1"/>
    </xf>
    <xf numFmtId="0" fontId="7" fillId="0" borderId="11" xfId="0" applyFont="1" applyFill="1" applyBorder="1" applyAlignment="1" applyProtection="1">
      <alignment horizontal="left" vertical="center" wrapText="1"/>
      <protection locked="0" hidden="1"/>
    </xf>
    <xf numFmtId="0" fontId="4" fillId="0" borderId="21" xfId="0" applyFont="1" applyFill="1" applyBorder="1" applyAlignment="1" applyProtection="1">
      <alignment vertical="center"/>
      <protection locked="0" hidden="1"/>
    </xf>
    <xf numFmtId="0" fontId="8" fillId="0" borderId="0" xfId="0" applyFont="1" applyAlignment="1" applyProtection="1">
      <alignment vertical="center"/>
      <protection locked="0"/>
    </xf>
    <xf numFmtId="0" fontId="10" fillId="4" borderId="11" xfId="5" applyFont="1" applyFill="1" applyBorder="1" applyAlignment="1" applyProtection="1">
      <alignment horizontal="center" vertical="center"/>
      <protection locked="0"/>
    </xf>
    <xf numFmtId="175" fontId="10" fillId="4" borderId="11" xfId="5" applyNumberFormat="1" applyFont="1" applyFill="1" applyBorder="1" applyAlignment="1" applyProtection="1">
      <alignment horizontal="center" vertical="center"/>
      <protection locked="0"/>
    </xf>
    <xf numFmtId="168" fontId="10" fillId="4" borderId="11" xfId="5"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protection locked="0" hidden="1"/>
    </xf>
    <xf numFmtId="166" fontId="21" fillId="0" borderId="11" xfId="0" applyNumberFormat="1" applyFont="1" applyFill="1" applyBorder="1" applyAlignment="1" applyProtection="1">
      <alignment horizontal="left" vertical="center" wrapText="1"/>
      <protection locked="0" hidden="1"/>
    </xf>
    <xf numFmtId="9" fontId="3" fillId="4" borderId="12" xfId="1" applyFont="1" applyFill="1" applyBorder="1" applyAlignment="1" applyProtection="1">
      <alignment horizontal="center" vertical="center" wrapText="1"/>
      <protection locked="0" hidden="1"/>
    </xf>
    <xf numFmtId="167" fontId="4" fillId="4" borderId="12" xfId="1" applyNumberFormat="1" applyFont="1" applyFill="1" applyBorder="1" applyAlignment="1" applyProtection="1">
      <alignment horizontal="center" vertical="center" wrapText="1"/>
      <protection locked="0" hidden="1"/>
    </xf>
    <xf numFmtId="0" fontId="14" fillId="5" borderId="11" xfId="0" applyNumberFormat="1" applyFont="1" applyFill="1" applyBorder="1" applyAlignment="1">
      <alignment horizontal="center" vertical="center" wrapText="1"/>
    </xf>
    <xf numFmtId="0" fontId="14" fillId="5" borderId="11" xfId="0" applyFont="1" applyFill="1" applyBorder="1" applyAlignment="1">
      <alignment horizontal="center" vertical="center" wrapText="1"/>
    </xf>
    <xf numFmtId="0" fontId="8" fillId="4" borderId="11" xfId="0" applyFont="1" applyFill="1" applyBorder="1" applyAlignment="1" applyProtection="1">
      <alignment horizontal="justify" vertical="center" wrapText="1"/>
      <protection locked="0" hidden="1"/>
    </xf>
    <xf numFmtId="0" fontId="25"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4" fontId="8" fillId="4" borderId="11" xfId="0" applyNumberFormat="1" applyFont="1" applyFill="1" applyBorder="1" applyAlignment="1" applyProtection="1">
      <alignment horizontal="right" vertical="center" wrapText="1"/>
      <protection locked="0" hidden="1"/>
    </xf>
    <xf numFmtId="10" fontId="8" fillId="0" borderId="11" xfId="0" applyNumberFormat="1" applyFont="1" applyBorder="1" applyAlignment="1">
      <alignment horizontal="center" vertical="center"/>
    </xf>
    <xf numFmtId="4" fontId="8" fillId="0" borderId="25" xfId="0" applyNumberFormat="1" applyFont="1" applyFill="1" applyBorder="1" applyAlignment="1">
      <alignment horizontal="center" vertical="center" wrapText="1"/>
    </xf>
    <xf numFmtId="4" fontId="8" fillId="0" borderId="26" xfId="0" applyNumberFormat="1" applyFont="1" applyFill="1" applyBorder="1" applyAlignment="1">
      <alignment horizontal="center" vertical="center" wrapText="1"/>
    </xf>
    <xf numFmtId="4" fontId="8" fillId="0" borderId="30" xfId="0" applyNumberFormat="1" applyFont="1" applyFill="1" applyBorder="1" applyAlignment="1">
      <alignment horizontal="center" vertical="center" wrapText="1"/>
    </xf>
    <xf numFmtId="4" fontId="8" fillId="0" borderId="31" xfId="0" applyNumberFormat="1" applyFont="1" applyFill="1" applyBorder="1" applyAlignment="1">
      <alignment horizontal="center" vertical="center" wrapText="1"/>
    </xf>
    <xf numFmtId="0" fontId="8" fillId="0" borderId="11" xfId="0" applyNumberFormat="1" applyFont="1" applyBorder="1" applyAlignment="1">
      <alignment horizontal="left" vertical="center" wrapText="1"/>
    </xf>
    <xf numFmtId="0" fontId="8" fillId="0" borderId="21" xfId="0" applyNumberFormat="1" applyFont="1" applyBorder="1" applyAlignment="1">
      <alignment horizontal="left" vertical="center" wrapText="1"/>
    </xf>
    <xf numFmtId="0"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14" fillId="0" borderId="11" xfId="0" applyNumberFormat="1" applyFont="1" applyBorder="1" applyAlignment="1">
      <alignment horizontal="center" vertical="center" textRotation="90" wrapText="1"/>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3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174" fontId="8" fillId="0" borderId="25" xfId="0" applyNumberFormat="1" applyFont="1" applyFill="1" applyBorder="1" applyAlignment="1">
      <alignment horizontal="center" vertical="center" wrapText="1"/>
    </xf>
    <xf numFmtId="174" fontId="8" fillId="0" borderId="26" xfId="0" applyNumberFormat="1" applyFont="1" applyFill="1" applyBorder="1" applyAlignment="1">
      <alignment horizontal="center" vertical="center" wrapText="1"/>
    </xf>
    <xf numFmtId="174" fontId="8" fillId="0" borderId="30" xfId="0" applyNumberFormat="1" applyFont="1" applyFill="1" applyBorder="1" applyAlignment="1">
      <alignment horizontal="center" vertical="center" wrapText="1"/>
    </xf>
    <xf numFmtId="174" fontId="8" fillId="0" borderId="31" xfId="0" applyNumberFormat="1" applyFont="1" applyFill="1" applyBorder="1" applyAlignment="1">
      <alignment horizontal="center" vertical="center" wrapText="1"/>
    </xf>
    <xf numFmtId="4" fontId="8" fillId="0" borderId="11"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11"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14" fillId="0" borderId="23" xfId="0" applyNumberFormat="1" applyFont="1" applyBorder="1" applyAlignment="1">
      <alignment horizontal="center" vertical="center"/>
    </xf>
    <xf numFmtId="0" fontId="14" fillId="0" borderId="32" xfId="0" applyNumberFormat="1" applyFont="1" applyBorder="1" applyAlignment="1">
      <alignment horizontal="center" vertical="center" textRotation="90" wrapText="1"/>
    </xf>
    <xf numFmtId="174" fontId="8" fillId="4" borderId="24" xfId="0" applyNumberFormat="1" applyFont="1" applyFill="1" applyBorder="1" applyAlignment="1" applyProtection="1">
      <alignment horizontal="right" vertical="center" wrapText="1"/>
      <protection locked="0" hidden="1"/>
    </xf>
    <xf numFmtId="174" fontId="8" fillId="4" borderId="25" xfId="0" applyNumberFormat="1" applyFont="1" applyFill="1" applyBorder="1" applyAlignment="1" applyProtection="1">
      <alignment horizontal="right" vertical="center" wrapText="1"/>
      <protection locked="0" hidden="1"/>
    </xf>
    <xf numFmtId="174" fontId="8" fillId="4" borderId="26" xfId="0" applyNumberFormat="1" applyFont="1" applyFill="1" applyBorder="1" applyAlignment="1" applyProtection="1">
      <alignment horizontal="right" vertical="center" wrapText="1"/>
      <protection locked="0" hidden="1"/>
    </xf>
    <xf numFmtId="176" fontId="8" fillId="0" borderId="11" xfId="0" applyNumberFormat="1" applyFont="1" applyBorder="1" applyAlignment="1">
      <alignment horizontal="center" vertical="center"/>
    </xf>
    <xf numFmtId="0" fontId="8" fillId="4" borderId="21" xfId="0" applyFont="1" applyFill="1" applyBorder="1" applyAlignment="1" applyProtection="1">
      <alignment horizontal="left" vertical="center"/>
      <protection locked="0"/>
    </xf>
    <xf numFmtId="0" fontId="8" fillId="4" borderId="22" xfId="0" applyFont="1" applyFill="1" applyBorder="1" applyAlignment="1" applyProtection="1">
      <alignment horizontal="left" vertical="center"/>
      <protection locked="0"/>
    </xf>
    <xf numFmtId="0" fontId="8" fillId="4" borderId="21"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14" fillId="5" borderId="21" xfId="0" applyNumberFormat="1" applyFont="1" applyFill="1" applyBorder="1" applyAlignment="1">
      <alignment horizontal="center" vertical="center" wrapText="1"/>
    </xf>
    <xf numFmtId="0" fontId="14" fillId="5" borderId="22" xfId="0" applyNumberFormat="1"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NumberFormat="1" applyFont="1" applyFill="1" applyBorder="1" applyAlignment="1">
      <alignment horizontal="center" vertical="center" wrapText="1"/>
    </xf>
    <xf numFmtId="0" fontId="14" fillId="5" borderId="25" xfId="0" applyNumberFormat="1" applyFont="1" applyFill="1" applyBorder="1" applyAlignment="1">
      <alignment horizontal="center" vertical="center" wrapText="1"/>
    </xf>
    <xf numFmtId="0" fontId="14" fillId="5" borderId="26" xfId="0" applyNumberFormat="1" applyFont="1" applyFill="1" applyBorder="1" applyAlignment="1">
      <alignment horizontal="center" vertical="center" wrapText="1"/>
    </xf>
    <xf numFmtId="0" fontId="14" fillId="5" borderId="29" xfId="0" applyNumberFormat="1" applyFont="1" applyFill="1" applyBorder="1" applyAlignment="1">
      <alignment horizontal="center" vertical="center" wrapText="1"/>
    </xf>
    <xf numFmtId="0" fontId="14" fillId="5" borderId="30" xfId="0" applyNumberFormat="1" applyFont="1" applyFill="1" applyBorder="1" applyAlignment="1">
      <alignment horizontal="center" vertical="center" wrapText="1"/>
    </xf>
    <xf numFmtId="0" fontId="14" fillId="5" borderId="31" xfId="0" applyNumberFormat="1" applyFont="1" applyFill="1" applyBorder="1" applyAlignment="1">
      <alignment horizontal="center" vertical="center" wrapText="1"/>
    </xf>
    <xf numFmtId="0" fontId="8" fillId="0" borderId="2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8" fillId="4" borderId="23" xfId="0" applyFont="1" applyFill="1" applyBorder="1" applyAlignment="1" applyProtection="1">
      <alignment horizontal="left" vertical="center"/>
      <protection locked="0"/>
    </xf>
    <xf numFmtId="0" fontId="8" fillId="4" borderId="21" xfId="0" applyNumberFormat="1" applyFont="1" applyFill="1" applyBorder="1" applyAlignment="1" applyProtection="1">
      <alignment horizontal="left" vertical="center"/>
      <protection locked="0"/>
    </xf>
    <xf numFmtId="0" fontId="8" fillId="4" borderId="22" xfId="0" applyNumberFormat="1" applyFont="1" applyFill="1" applyBorder="1" applyAlignment="1" applyProtection="1">
      <alignment horizontal="left" vertical="center"/>
      <protection locked="0"/>
    </xf>
    <xf numFmtId="0" fontId="8" fillId="0" borderId="21"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wrapText="1"/>
    </xf>
    <xf numFmtId="0" fontId="8" fillId="4" borderId="21" xfId="0" applyFont="1" applyFill="1" applyBorder="1" applyAlignment="1" applyProtection="1">
      <alignment horizontal="center" vertical="center"/>
      <protection locked="0" hidden="1"/>
    </xf>
    <xf numFmtId="0" fontId="8" fillId="4" borderId="22" xfId="0" applyFont="1" applyFill="1" applyBorder="1" applyAlignment="1" applyProtection="1">
      <alignment horizontal="center" vertical="center"/>
      <protection locked="0" hidden="1"/>
    </xf>
    <xf numFmtId="0" fontId="8" fillId="4" borderId="23" xfId="0" applyFont="1" applyFill="1" applyBorder="1" applyAlignment="1" applyProtection="1">
      <alignment horizontal="center" vertical="center"/>
      <protection locked="0" hidden="1"/>
    </xf>
    <xf numFmtId="0" fontId="8" fillId="0" borderId="21"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1" xfId="0" applyNumberFormat="1" applyFont="1" applyBorder="1" applyAlignment="1">
      <alignment horizontal="center" vertical="center"/>
    </xf>
    <xf numFmtId="0" fontId="8" fillId="0" borderId="11" xfId="0" applyFont="1" applyBorder="1" applyAlignment="1">
      <alignment horizontal="center" vertical="center"/>
    </xf>
    <xf numFmtId="0" fontId="8" fillId="4" borderId="11" xfId="0" applyFont="1" applyFill="1" applyBorder="1" applyAlignment="1" applyProtection="1">
      <alignment horizontal="center" vertical="center"/>
      <protection locked="0" hidden="1"/>
    </xf>
    <xf numFmtId="0" fontId="8" fillId="0" borderId="21"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14" fillId="3" borderId="11" xfId="0"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8" fillId="0" borderId="24"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30"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8" fillId="4" borderId="24" xfId="0" applyFont="1" applyFill="1" applyBorder="1" applyAlignment="1" applyProtection="1">
      <alignment horizontal="center" vertical="center"/>
      <protection locked="0" hidden="1"/>
    </xf>
    <xf numFmtId="0" fontId="8" fillId="4" borderId="25" xfId="0" applyFont="1" applyFill="1" applyBorder="1" applyAlignment="1" applyProtection="1">
      <alignment horizontal="center" vertical="center"/>
      <protection locked="0" hidden="1"/>
    </xf>
    <xf numFmtId="0" fontId="8" fillId="4" borderId="26" xfId="0" applyFont="1" applyFill="1" applyBorder="1" applyAlignment="1" applyProtection="1">
      <alignment horizontal="center" vertical="center"/>
      <protection locked="0" hidden="1"/>
    </xf>
    <xf numFmtId="0" fontId="8" fillId="4" borderId="29" xfId="0" applyFont="1" applyFill="1" applyBorder="1" applyAlignment="1" applyProtection="1">
      <alignment horizontal="center" vertical="center"/>
      <protection locked="0" hidden="1"/>
    </xf>
    <xf numFmtId="0" fontId="8" fillId="4" borderId="30" xfId="0" applyFont="1" applyFill="1" applyBorder="1" applyAlignment="1" applyProtection="1">
      <alignment horizontal="center" vertical="center"/>
      <protection locked="0" hidden="1"/>
    </xf>
    <xf numFmtId="0" fontId="8" fillId="4" borderId="31" xfId="0" applyFont="1" applyFill="1" applyBorder="1" applyAlignment="1" applyProtection="1">
      <alignment horizontal="center" vertical="center"/>
      <protection locked="0" hidden="1"/>
    </xf>
    <xf numFmtId="0" fontId="8" fillId="4" borderId="11" xfId="0" applyNumberFormat="1" applyFont="1" applyFill="1" applyBorder="1" applyAlignment="1" applyProtection="1">
      <alignment horizontal="center" vertical="center" wrapText="1"/>
      <protection locked="0" hidden="1"/>
    </xf>
    <xf numFmtId="0" fontId="8" fillId="4" borderId="21" xfId="0" applyNumberFormat="1" applyFont="1" applyFill="1" applyBorder="1" applyAlignment="1" applyProtection="1">
      <alignment horizontal="center" vertical="center"/>
      <protection locked="0" hidden="1"/>
    </xf>
    <xf numFmtId="0" fontId="8" fillId="4" borderId="22" xfId="0" applyNumberFormat="1" applyFont="1" applyFill="1" applyBorder="1" applyAlignment="1" applyProtection="1">
      <alignment horizontal="center" vertical="center"/>
      <protection locked="0" hidden="1"/>
    </xf>
    <xf numFmtId="0" fontId="8" fillId="4" borderId="23" xfId="0" applyNumberFormat="1" applyFont="1" applyFill="1" applyBorder="1" applyAlignment="1" applyProtection="1">
      <alignment horizontal="center" vertical="center"/>
      <protection locked="0" hidden="1"/>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4" fillId="0" borderId="23" xfId="0" applyFont="1" applyBorder="1" applyAlignment="1" applyProtection="1">
      <alignment horizontal="center"/>
    </xf>
    <xf numFmtId="0" fontId="4" fillId="4" borderId="12" xfId="0" applyFont="1" applyFill="1" applyBorder="1" applyAlignment="1" applyProtection="1">
      <alignment horizontal="left" vertical="center" wrapText="1"/>
      <protection locked="0" hidden="1"/>
    </xf>
    <xf numFmtId="0" fontId="4" fillId="4" borderId="12" xfId="0" applyFont="1" applyFill="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166" fontId="4" fillId="4" borderId="12" xfId="0" applyNumberFormat="1" applyFont="1" applyFill="1" applyBorder="1" applyAlignment="1" applyProtection="1">
      <alignment horizontal="center" vertical="center" wrapText="1"/>
      <protection locked="0" hidden="1"/>
    </xf>
    <xf numFmtId="0" fontId="4" fillId="0" borderId="18" xfId="0" applyFont="1" applyBorder="1" applyAlignment="1" applyProtection="1">
      <alignment horizontal="left" vertical="top" wrapText="1"/>
    </xf>
    <xf numFmtId="0" fontId="4" fillId="0" borderId="19" xfId="0" applyFont="1" applyBorder="1" applyAlignment="1" applyProtection="1">
      <alignment horizontal="left" vertical="top" wrapText="1"/>
    </xf>
    <xf numFmtId="0" fontId="4" fillId="0" borderId="20" xfId="0" applyFont="1" applyBorder="1" applyAlignment="1" applyProtection="1">
      <alignment horizontal="left" vertical="top" wrapText="1"/>
    </xf>
    <xf numFmtId="0" fontId="16" fillId="4" borderId="12" xfId="9" applyFill="1" applyBorder="1" applyAlignment="1" applyProtection="1">
      <alignment horizontal="left" vertical="center" wrapText="1"/>
      <protection locked="0" hidden="1"/>
    </xf>
    <xf numFmtId="0" fontId="3" fillId="0" borderId="13" xfId="0" applyFont="1" applyFill="1" applyBorder="1" applyAlignment="1" applyProtection="1">
      <alignment vertical="center" wrapText="1"/>
    </xf>
    <xf numFmtId="0" fontId="3" fillId="0" borderId="14"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11" fillId="0" borderId="13"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5" fillId="5" borderId="16"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3" fillId="2" borderId="0" xfId="0" applyFont="1" applyFill="1" applyBorder="1" applyAlignment="1" applyProtection="1">
      <alignment horizontal="center"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10" fillId="2" borderId="21" xfId="7" applyFont="1" applyFill="1" applyBorder="1" applyAlignment="1">
      <alignment horizontal="left" vertical="center"/>
    </xf>
    <xf numFmtId="0" fontId="10" fillId="2" borderId="23" xfId="7" applyFont="1" applyFill="1" applyBorder="1" applyAlignment="1">
      <alignment horizontal="left" vertical="center"/>
    </xf>
    <xf numFmtId="173" fontId="10" fillId="0" borderId="11" xfId="7" applyNumberFormat="1" applyFont="1" applyFill="1" applyBorder="1" applyAlignment="1">
      <alignment horizontal="left" vertical="center" wrapText="1"/>
    </xf>
    <xf numFmtId="0" fontId="10" fillId="2" borderId="11" xfId="7" applyFont="1" applyFill="1" applyBorder="1" applyAlignment="1">
      <alignment horizontal="left" vertical="center"/>
    </xf>
    <xf numFmtId="0" fontId="10" fillId="0" borderId="11" xfId="7" applyFont="1" applyFill="1" applyBorder="1" applyAlignment="1">
      <alignment horizontal="left" vertical="center" wrapText="1"/>
    </xf>
    <xf numFmtId="0" fontId="6" fillId="0" borderId="24" xfId="12" applyFont="1" applyBorder="1" applyAlignment="1" applyProtection="1">
      <alignment horizontal="center" vertical="center"/>
      <protection locked="0"/>
    </xf>
    <xf numFmtId="0" fontId="6" fillId="0" borderId="25" xfId="12" applyFont="1" applyBorder="1" applyAlignment="1" applyProtection="1">
      <alignment horizontal="center" vertical="center"/>
      <protection locked="0"/>
    </xf>
    <xf numFmtId="0" fontId="6" fillId="0" borderId="26" xfId="12" applyFont="1" applyBorder="1" applyAlignment="1" applyProtection="1">
      <alignment horizontal="center" vertical="center"/>
      <protection locked="0"/>
    </xf>
    <xf numFmtId="0" fontId="6" fillId="0" borderId="27" xfId="12" applyFont="1" applyBorder="1" applyAlignment="1" applyProtection="1">
      <alignment horizontal="center" vertical="center"/>
      <protection locked="0"/>
    </xf>
    <xf numFmtId="0" fontId="6" fillId="0" borderId="0" xfId="12" applyFont="1" applyBorder="1" applyAlignment="1" applyProtection="1">
      <alignment horizontal="center" vertical="center"/>
      <protection locked="0"/>
    </xf>
    <xf numFmtId="0" fontId="6" fillId="0" borderId="28" xfId="12" applyFont="1" applyBorder="1" applyAlignment="1" applyProtection="1">
      <alignment horizontal="center" vertical="center"/>
      <protection locked="0"/>
    </xf>
    <xf numFmtId="0" fontId="6" fillId="0" borderId="29" xfId="12" applyFont="1" applyBorder="1" applyAlignment="1" applyProtection="1">
      <alignment horizontal="center" vertical="center"/>
      <protection locked="0"/>
    </xf>
    <xf numFmtId="0" fontId="6" fillId="0" borderId="30" xfId="12" applyFont="1" applyBorder="1" applyAlignment="1" applyProtection="1">
      <alignment horizontal="center" vertical="center"/>
      <protection locked="0"/>
    </xf>
    <xf numFmtId="0" fontId="6" fillId="0" borderId="31" xfId="12" applyFont="1" applyBorder="1" applyAlignment="1" applyProtection="1">
      <alignment horizontal="center" vertical="center"/>
      <protection locked="0"/>
    </xf>
    <xf numFmtId="0" fontId="6" fillId="3" borderId="24" xfId="12" applyFont="1" applyFill="1" applyBorder="1" applyAlignment="1" applyProtection="1">
      <alignment horizontal="center" vertical="center" wrapText="1"/>
      <protection locked="0"/>
    </xf>
    <xf numFmtId="0" fontId="6" fillId="3" borderId="25" xfId="12" applyFont="1" applyFill="1" applyBorder="1" applyAlignment="1" applyProtection="1">
      <alignment horizontal="center" vertical="center" wrapText="1"/>
      <protection locked="0"/>
    </xf>
    <xf numFmtId="0" fontId="6" fillId="3" borderId="26" xfId="12" applyFont="1" applyFill="1" applyBorder="1" applyAlignment="1" applyProtection="1">
      <alignment horizontal="center" vertical="center" wrapText="1"/>
      <protection locked="0"/>
    </xf>
    <xf numFmtId="0" fontId="6" fillId="3" borderId="29" xfId="12" applyFont="1" applyFill="1" applyBorder="1" applyAlignment="1" applyProtection="1">
      <alignment horizontal="center" vertical="center" wrapText="1"/>
      <protection locked="0"/>
    </xf>
    <xf numFmtId="0" fontId="6" fillId="3" borderId="30" xfId="12" applyFont="1" applyFill="1" applyBorder="1" applyAlignment="1" applyProtection="1">
      <alignment horizontal="center" vertical="center" wrapText="1"/>
      <protection locked="0"/>
    </xf>
    <xf numFmtId="0" fontId="6" fillId="3" borderId="31" xfId="12" applyFont="1" applyFill="1" applyBorder="1" applyAlignment="1" applyProtection="1">
      <alignment horizontal="center" vertical="center" wrapText="1"/>
      <protection locked="0"/>
    </xf>
    <xf numFmtId="0" fontId="11" fillId="0" borderId="27" xfId="12" applyFont="1" applyFill="1" applyBorder="1" applyAlignment="1" applyProtection="1">
      <alignment horizontal="left" vertical="center" wrapText="1"/>
      <protection locked="0"/>
    </xf>
    <xf numFmtId="0" fontId="11" fillId="0" borderId="0" xfId="12" applyFont="1" applyFill="1" applyBorder="1" applyAlignment="1" applyProtection="1">
      <alignment horizontal="left" vertical="center" wrapText="1"/>
      <protection locked="0"/>
    </xf>
    <xf numFmtId="0" fontId="11" fillId="0" borderId="28" xfId="12" applyFont="1" applyFill="1" applyBorder="1" applyAlignment="1" applyProtection="1">
      <alignment horizontal="left" vertical="center" wrapText="1"/>
      <protection locked="0"/>
    </xf>
    <xf numFmtId="0" fontId="19" fillId="3" borderId="11" xfId="7" applyFont="1" applyFill="1" applyBorder="1" applyAlignment="1">
      <alignment horizontal="center" vertical="center" wrapText="1"/>
    </xf>
    <xf numFmtId="0" fontId="4" fillId="0" borderId="11" xfId="0" applyFont="1" applyFill="1" applyBorder="1" applyAlignment="1" applyProtection="1">
      <alignment horizontal="left" vertical="center"/>
      <protection locked="0" hidden="1"/>
    </xf>
    <xf numFmtId="0" fontId="4" fillId="0" borderId="21" xfId="0" applyFont="1" applyFill="1" applyBorder="1" applyAlignment="1" applyProtection="1">
      <alignment horizontal="left" vertical="center"/>
      <protection locked="0" hidden="1"/>
    </xf>
    <xf numFmtId="0" fontId="4" fillId="0" borderId="23" xfId="0" applyFont="1" applyFill="1" applyBorder="1" applyAlignment="1" applyProtection="1">
      <alignment horizontal="left" vertical="center"/>
      <protection locked="0" hidden="1"/>
    </xf>
    <xf numFmtId="0" fontId="10" fillId="0" borderId="0" xfId="5" applyFont="1" applyFill="1" applyBorder="1" applyAlignment="1">
      <alignment horizontal="left" vertical="center" wrapText="1"/>
    </xf>
    <xf numFmtId="0" fontId="20" fillId="2" borderId="21" xfId="5" applyFont="1" applyFill="1" applyBorder="1" applyAlignment="1">
      <alignment horizontal="center" vertical="center"/>
    </xf>
    <xf numFmtId="0" fontId="20" fillId="2" borderId="22" xfId="5" applyFont="1" applyFill="1" applyBorder="1" applyAlignment="1">
      <alignment horizontal="center" vertical="center"/>
    </xf>
    <xf numFmtId="0" fontId="20" fillId="2" borderId="23" xfId="5" applyFont="1" applyFill="1" applyBorder="1" applyAlignment="1">
      <alignment horizontal="center" vertical="center"/>
    </xf>
    <xf numFmtId="0" fontId="20" fillId="2" borderId="11" xfId="5" applyFont="1" applyFill="1" applyBorder="1" applyAlignment="1">
      <alignment horizontal="center" vertical="center"/>
    </xf>
    <xf numFmtId="0" fontId="12" fillId="5" borderId="21" xfId="5" applyFont="1" applyFill="1" applyBorder="1" applyAlignment="1">
      <alignment horizontal="center" vertical="center" wrapText="1"/>
    </xf>
    <xf numFmtId="0" fontId="12" fillId="5" borderId="22" xfId="5" applyFont="1" applyFill="1" applyBorder="1" applyAlignment="1">
      <alignment horizontal="center" vertical="center" wrapText="1"/>
    </xf>
    <xf numFmtId="0" fontId="12" fillId="5" borderId="23" xfId="5" applyFont="1" applyFill="1" applyBorder="1" applyAlignment="1">
      <alignment horizontal="center" vertical="center" wrapText="1"/>
    </xf>
    <xf numFmtId="0" fontId="0" fillId="0" borderId="11" xfId="0" applyBorder="1" applyAlignment="1">
      <alignment horizontal="center"/>
    </xf>
    <xf numFmtId="0" fontId="4" fillId="2" borderId="16" xfId="0" applyNumberFormat="1" applyFont="1" applyFill="1" applyBorder="1" applyAlignment="1" applyProtection="1">
      <alignment horizontal="justify" vertical="top" wrapText="1"/>
    </xf>
    <xf numFmtId="37" fontId="3" fillId="2" borderId="16" xfId="2" applyNumberFormat="1" applyFont="1" applyFill="1" applyBorder="1" applyAlignment="1" applyProtection="1">
      <alignment horizontal="center" vertical="center" wrapText="1"/>
    </xf>
    <xf numFmtId="37" fontId="4" fillId="2" borderId="16" xfId="2" applyNumberFormat="1" applyFont="1" applyFill="1" applyBorder="1" applyAlignment="1" applyProtection="1">
      <alignment horizontal="center" vertical="center" wrapText="1"/>
    </xf>
    <xf numFmtId="168" fontId="6" fillId="5" borderId="21" xfId="0" applyNumberFormat="1" applyFont="1" applyFill="1" applyBorder="1" applyAlignment="1" applyProtection="1">
      <alignment horizontal="center" vertical="center" wrapText="1"/>
    </xf>
    <xf numFmtId="168" fontId="6" fillId="5" borderId="22" xfId="0" applyNumberFormat="1" applyFont="1" applyFill="1" applyBorder="1" applyAlignment="1" applyProtection="1">
      <alignment horizontal="center" vertical="center" wrapText="1"/>
    </xf>
    <xf numFmtId="168" fontId="6" fillId="5" borderId="23" xfId="0" applyNumberFormat="1" applyFont="1" applyFill="1" applyBorder="1" applyAlignment="1" applyProtection="1">
      <alignment horizontal="center" vertical="center" wrapText="1"/>
    </xf>
    <xf numFmtId="168" fontId="5" fillId="5" borderId="33" xfId="0" applyNumberFormat="1" applyFont="1" applyFill="1" applyBorder="1" applyAlignment="1" applyProtection="1">
      <alignment horizontal="center" vertical="center" wrapText="1"/>
    </xf>
    <xf numFmtId="167" fontId="4" fillId="4" borderId="16" xfId="1" applyNumberFormat="1" applyFont="1" applyFill="1" applyBorder="1" applyAlignment="1" applyProtection="1">
      <alignment horizontal="center" vertical="center" wrapText="1"/>
      <protection locked="0" hidden="1"/>
    </xf>
    <xf numFmtId="168" fontId="4" fillId="0" borderId="16" xfId="0" applyNumberFormat="1" applyFont="1" applyFill="1" applyBorder="1" applyAlignment="1" applyProtection="1">
      <alignment horizontal="center" vertical="center" wrapText="1"/>
    </xf>
    <xf numFmtId="9" fontId="4" fillId="0" borderId="21" xfId="1" applyFont="1" applyFill="1" applyBorder="1" applyAlignment="1" applyProtection="1">
      <alignment horizontal="center" vertical="center" wrapText="1"/>
    </xf>
    <xf numFmtId="9" fontId="4" fillId="0" borderId="23" xfId="1" applyFont="1" applyFill="1" applyBorder="1" applyAlignment="1" applyProtection="1">
      <alignment horizontal="center" vertical="center" wrapText="1"/>
    </xf>
  </cellXfs>
  <cellStyles count="23">
    <cellStyle name="Hipervínculo" xfId="9" builtinId="8"/>
    <cellStyle name="Millares 2" xfId="13"/>
    <cellStyle name="Millares 3" xfId="2"/>
    <cellStyle name="Millares 3 2" xfId="4"/>
    <cellStyle name="Millares 3 2 2" xfId="19"/>
    <cellStyle name="Millares 3 3" xfId="11"/>
    <cellStyle name="Millares 5" xfId="14"/>
    <cellStyle name="Moneda" xfId="3" builtinId="4"/>
    <cellStyle name="Moneda 2" xfId="10"/>
    <cellStyle name="Moneda 4" xfId="15"/>
    <cellStyle name="Moneda 5" xfId="16"/>
    <cellStyle name="Normal" xfId="0" builtinId="0"/>
    <cellStyle name="Normal 2" xfId="12"/>
    <cellStyle name="Normal 2 2" xfId="5"/>
    <cellStyle name="Normal 2 3" xfId="6"/>
    <cellStyle name="Normal 3" xfId="17"/>
    <cellStyle name="Normal 4" xfId="7"/>
    <cellStyle name="Normal 5" xfId="20"/>
    <cellStyle name="Porcentaje" xfId="1" builtinId="5"/>
    <cellStyle name="Porcentaje 2" xfId="21"/>
    <cellStyle name="Porcentual 2" xfId="18"/>
    <cellStyle name="Porcentual 5" xfId="8"/>
    <cellStyle name="TableStyleLight1" xfId="22"/>
  </cellStyles>
  <dxfs count="0"/>
  <tableStyles count="0" defaultTableStyle="TableStyleMedium2" defaultPivotStyle="PivotStyleLight16"/>
  <colors>
    <mruColors>
      <color rgb="FF89B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178600</xdr:colOff>
      <xdr:row>1</xdr:row>
      <xdr:rowOff>33348</xdr:rowOff>
    </xdr:from>
    <xdr:to>
      <xdr:col>29</xdr:col>
      <xdr:colOff>145312</xdr:colOff>
      <xdr:row>5</xdr:row>
      <xdr:rowOff>200024</xdr:rowOff>
    </xdr:to>
    <xdr:sp macro="" textlink="">
      <xdr:nvSpPr>
        <xdr:cNvPr id="2" name="3 CuadroTexto">
          <a:extLst>
            <a:ext uri="{FF2B5EF4-FFF2-40B4-BE49-F238E27FC236}">
              <a16:creationId xmlns:a16="http://schemas.microsoft.com/office/drawing/2014/main" id="{00000000-0008-0000-0000-000002000000}"/>
            </a:ext>
          </a:extLst>
        </xdr:cNvPr>
        <xdr:cNvSpPr txBox="1"/>
      </xdr:nvSpPr>
      <xdr:spPr>
        <a:xfrm>
          <a:off x="1740700" y="109548"/>
          <a:ext cx="4264392" cy="959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1">
              <a:solidFill>
                <a:schemeClr val="dk1"/>
              </a:solidFill>
              <a:effectLst/>
              <a:latin typeface="Arial" panose="020B0604020202020204" pitchFamily="34" charset="0"/>
              <a:ea typeface="+mn-ea"/>
              <a:cs typeface="Arial" panose="020B0604020202020204" pitchFamily="34" charset="0"/>
            </a:rPr>
            <a:t>República de Colombia</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Dirección de </a:t>
          </a:r>
          <a:r>
            <a:rPr lang="es-CO" sz="1100" b="1">
              <a:solidFill>
                <a:schemeClr val="dk1"/>
              </a:solidFill>
              <a:effectLst/>
              <a:latin typeface="Arial" panose="020B0604020202020204" pitchFamily="34" charset="0"/>
              <a:ea typeface="+mn-ea"/>
              <a:cs typeface="Arial" panose="020B0604020202020204" pitchFamily="34" charset="0"/>
            </a:rPr>
            <a:t>Abastecimiento</a:t>
          </a:r>
          <a:endParaRPr lang="es-ES" sz="1100" b="1">
            <a:latin typeface="Arial" panose="020B0604020202020204" pitchFamily="34" charset="0"/>
            <a:cs typeface="Arial" panose="020B0604020202020204" pitchFamily="34" charset="0"/>
          </a:endParaRPr>
        </a:p>
      </xdr:txBody>
    </xdr:sp>
    <xdr:clientData/>
  </xdr:twoCellAnchor>
  <xdr:twoCellAnchor>
    <xdr:from>
      <xdr:col>31</xdr:col>
      <xdr:colOff>76200</xdr:colOff>
      <xdr:row>2</xdr:row>
      <xdr:rowOff>9525</xdr:rowOff>
    </xdr:from>
    <xdr:to>
      <xdr:col>35</xdr:col>
      <xdr:colOff>352425</xdr:colOff>
      <xdr:row>5</xdr:row>
      <xdr:rowOff>9525</xdr:rowOff>
    </xdr:to>
    <xdr:pic>
      <xdr:nvPicPr>
        <xdr:cNvPr id="3" name="Imagen 2" descr="Captura de pantalla 2014-10-23 a las 14 36 0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7940" y="283845"/>
          <a:ext cx="1335405"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85726</xdr:colOff>
      <xdr:row>1</xdr:row>
      <xdr:rowOff>152400</xdr:rowOff>
    </xdr:from>
    <xdr:to>
      <xdr:col>4</xdr:col>
      <xdr:colOff>238125</xdr:colOff>
      <xdr:row>5</xdr:row>
      <xdr:rowOff>66675</xdr:rowOff>
    </xdr:to>
    <xdr:pic>
      <xdr:nvPicPr>
        <xdr:cNvPr id="4" name="Imagen 3" descr="LOGO-ICB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366" y="228600"/>
          <a:ext cx="830579" cy="70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331693</xdr:colOff>
      <xdr:row>1</xdr:row>
      <xdr:rowOff>76199</xdr:rowOff>
    </xdr:from>
    <xdr:to>
      <xdr:col>1</xdr:col>
      <xdr:colOff>885824</xdr:colOff>
      <xdr:row>7</xdr:row>
      <xdr:rowOff>28575</xdr:rowOff>
    </xdr:to>
    <xdr:pic>
      <xdr:nvPicPr>
        <xdr:cNvPr id="2" name="Imagen 6" descr="LOGO-ICB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4" y="255493"/>
          <a:ext cx="554131" cy="544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876300</xdr:colOff>
      <xdr:row>1</xdr:row>
      <xdr:rowOff>57150</xdr:rowOff>
    </xdr:from>
    <xdr:to>
      <xdr:col>10</xdr:col>
      <xdr:colOff>371475</xdr:colOff>
      <xdr:row>6</xdr:row>
      <xdr:rowOff>66675</xdr:rowOff>
    </xdr:to>
    <xdr:pic>
      <xdr:nvPicPr>
        <xdr:cNvPr id="3" name="Imagen 5" descr="Captura de pantalla 2014-10-23 a las 14 36 0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200" y="247650"/>
          <a:ext cx="1381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1685925</xdr:colOff>
      <xdr:row>1</xdr:row>
      <xdr:rowOff>130968</xdr:rowOff>
    </xdr:from>
    <xdr:to>
      <xdr:col>5</xdr:col>
      <xdr:colOff>0</xdr:colOff>
      <xdr:row>6</xdr:row>
      <xdr:rowOff>119063</xdr:rowOff>
    </xdr:to>
    <xdr:sp macro="" textlink="">
      <xdr:nvSpPr>
        <xdr:cNvPr id="2" name="2 CuadroTexto">
          <a:extLst>
            <a:ext uri="{FF2B5EF4-FFF2-40B4-BE49-F238E27FC236}">
              <a16:creationId xmlns:a16="http://schemas.microsoft.com/office/drawing/2014/main" id="{00000000-0008-0000-0200-000002000000}"/>
            </a:ext>
          </a:extLst>
        </xdr:cNvPr>
        <xdr:cNvSpPr txBox="1"/>
      </xdr:nvSpPr>
      <xdr:spPr>
        <a:xfrm>
          <a:off x="1960245" y="298608"/>
          <a:ext cx="4417695" cy="96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1">
              <a:solidFill>
                <a:schemeClr val="dk1"/>
              </a:solidFill>
              <a:effectLst/>
              <a:latin typeface="Arial" panose="020B0604020202020204" pitchFamily="34" charset="0"/>
              <a:ea typeface="+mn-ea"/>
              <a:cs typeface="Arial" panose="020B0604020202020204" pitchFamily="34" charset="0"/>
            </a:rPr>
            <a:t>República de Colombia</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Dirección de Abastecimiento</a:t>
          </a:r>
          <a:endParaRPr lang="es-ES" sz="1100" b="1">
            <a:latin typeface="Arial" panose="020B0604020202020204" pitchFamily="34" charset="0"/>
            <a:cs typeface="Arial" panose="020B0604020202020204" pitchFamily="34" charset="0"/>
          </a:endParaRPr>
        </a:p>
      </xdr:txBody>
    </xdr:sp>
    <xdr:clientData/>
  </xdr:twoCellAnchor>
  <xdr:twoCellAnchor>
    <xdr:from>
      <xdr:col>5</xdr:col>
      <xdr:colOff>192881</xdr:colOff>
      <xdr:row>2</xdr:row>
      <xdr:rowOff>138113</xdr:rowOff>
    </xdr:from>
    <xdr:to>
      <xdr:col>6</xdr:col>
      <xdr:colOff>631031</xdr:colOff>
      <xdr:row>5</xdr:row>
      <xdr:rowOff>150020</xdr:rowOff>
    </xdr:to>
    <xdr:pic>
      <xdr:nvPicPr>
        <xdr:cNvPr id="3" name="Imagen 2" descr="Captura de pantalla 2014-10-23 a las 14 36 0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0821" y="496253"/>
          <a:ext cx="1223010" cy="598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64294</xdr:colOff>
      <xdr:row>2</xdr:row>
      <xdr:rowOff>11906</xdr:rowOff>
    </xdr:from>
    <xdr:to>
      <xdr:col>1</xdr:col>
      <xdr:colOff>702469</xdr:colOff>
      <xdr:row>6</xdr:row>
      <xdr:rowOff>19050</xdr:rowOff>
    </xdr:to>
    <xdr:pic>
      <xdr:nvPicPr>
        <xdr:cNvPr id="4" name="Imagen 3" descr="LOGO-ICB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614" y="370046"/>
          <a:ext cx="638175" cy="79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416725</xdr:colOff>
      <xdr:row>2</xdr:row>
      <xdr:rowOff>61923</xdr:rowOff>
    </xdr:from>
    <xdr:to>
      <xdr:col>7</xdr:col>
      <xdr:colOff>345337</xdr:colOff>
      <xdr:row>7</xdr:row>
      <xdr:rowOff>38099</xdr:rowOff>
    </xdr:to>
    <xdr:sp macro="" textlink="">
      <xdr:nvSpPr>
        <xdr:cNvPr id="2" name="3 CuadroTexto">
          <a:extLst>
            <a:ext uri="{FF2B5EF4-FFF2-40B4-BE49-F238E27FC236}">
              <a16:creationId xmlns:a16="http://schemas.microsoft.com/office/drawing/2014/main" id="{00000000-0008-0000-0300-000002000000}"/>
            </a:ext>
          </a:extLst>
        </xdr:cNvPr>
        <xdr:cNvSpPr txBox="1"/>
      </xdr:nvSpPr>
      <xdr:spPr>
        <a:xfrm>
          <a:off x="3167545" y="313383"/>
          <a:ext cx="3220452" cy="898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1">
              <a:solidFill>
                <a:schemeClr val="dk1"/>
              </a:solidFill>
              <a:effectLst/>
              <a:latin typeface="Arial" panose="020B0604020202020204" pitchFamily="34" charset="0"/>
              <a:ea typeface="+mn-ea"/>
              <a:cs typeface="Arial" panose="020B0604020202020204" pitchFamily="34" charset="0"/>
            </a:rPr>
            <a:t>República de Colombia</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Dirección de Abastecimiento</a:t>
          </a:r>
          <a:endParaRPr lang="es-ES" sz="1100" b="1">
            <a:latin typeface="Arial" panose="020B0604020202020204" pitchFamily="34" charset="0"/>
            <a:cs typeface="Arial" panose="020B0604020202020204" pitchFamily="34" charset="0"/>
          </a:endParaRPr>
        </a:p>
      </xdr:txBody>
    </xdr:sp>
    <xdr:clientData/>
  </xdr:twoCellAnchor>
  <xdr:twoCellAnchor>
    <xdr:from>
      <xdr:col>9</xdr:col>
      <xdr:colOff>9525</xdr:colOff>
      <xdr:row>3</xdr:row>
      <xdr:rowOff>47625</xdr:rowOff>
    </xdr:from>
    <xdr:to>
      <xdr:col>9</xdr:col>
      <xdr:colOff>1209675</xdr:colOff>
      <xdr:row>6</xdr:row>
      <xdr:rowOff>47625</xdr:rowOff>
    </xdr:to>
    <xdr:pic>
      <xdr:nvPicPr>
        <xdr:cNvPr id="3" name="Imagen 2" descr="Captura de pantalla 2014-10-23 a las 14 36 0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497205"/>
          <a:ext cx="120015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xdr:row>
      <xdr:rowOff>104775</xdr:rowOff>
    </xdr:from>
    <xdr:to>
      <xdr:col>1</xdr:col>
      <xdr:colOff>704850</xdr:colOff>
      <xdr:row>6</xdr:row>
      <xdr:rowOff>95250</xdr:rowOff>
    </xdr:to>
    <xdr:pic>
      <xdr:nvPicPr>
        <xdr:cNvPr id="4" name="Imagen 3" descr="LOGO-ICBF">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695" y="356235"/>
          <a:ext cx="638175"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Advisory\Forecasts%20for%20Telecoms%20and%20Mobile\2001_4q\Forecasts\Mobile\AME\CTYWKBKS\LA\MEX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ngree.Duica/AppData/Local/Microsoft/Windows/Temporary%20Internet%20Files/Content.Outlook/E4EMGSL4/EQUIPOS%20DE%20METROLOGIA/EQUIPOS%20METROLOGIA%20-%20SDI%200207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ry.abdel/Documents/ABASTECIMIENTO/2014/DIRECCION%20ADMINISTRATIVA/GR%20APOYO%20LOGISTICO/Servicio%20Integral%20Fotocopiado%20II/FOTOCOPIADO%20-%20141222%20-%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MEX97"/>
      <sheetName val="Calculo"/>
      <sheetName val="Hoja1"/>
      <sheetName val="Global Catalog"/>
      <sheetName val="Programación"/>
      <sheetName val="MobileDataOutput"/>
      <sheetName val="MobileDemandOutput"/>
      <sheetName val="Media Output"/>
      <sheetName val="Ukraine Data"/>
      <sheetName val="Global Category"/>
      <sheetName val="Investing Motive &amp; Business Uni"/>
      <sheetName val="Technical Classification"/>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3">
          <cell r="A3" t="str">
            <v>Nacional</v>
          </cell>
        </row>
        <row r="6">
          <cell r="A6" t="str">
            <v>Si</v>
          </cell>
        </row>
        <row r="7">
          <cell r="A7" t="str">
            <v>No</v>
          </cell>
        </row>
        <row r="11">
          <cell r="A11" t="str">
            <v>Estatal</v>
          </cell>
        </row>
        <row r="12">
          <cell r="A12" t="str">
            <v>Privada</v>
          </cell>
        </row>
        <row r="13">
          <cell r="A13" t="str">
            <v>Mixta</v>
          </cell>
        </row>
        <row r="15">
          <cell r="A15" t="str">
            <v>Unión Temporal</v>
          </cell>
        </row>
        <row r="16">
          <cell r="A16" t="str">
            <v>Consorcio</v>
          </cell>
        </row>
        <row r="17">
          <cell r="A17" t="str">
            <v>Individual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REG. FOTOCOPIADO"/>
      <sheetName val="Graficas"/>
      <sheetName val="Tablas "/>
      <sheetName val="LISTA"/>
      <sheetName val="I-IPC - Actualizacion Valores"/>
    </sheetNames>
    <sheetDataSet>
      <sheetData sheetId="0" refreshError="1"/>
      <sheetData sheetId="1" refreshError="1"/>
      <sheetData sheetId="2" refreshError="1"/>
      <sheetData sheetId="3" refreshError="1"/>
      <sheetData sheetId="4">
        <row r="1">
          <cell r="A1" t="str">
            <v>Si</v>
          </cell>
          <cell r="C1" t="str">
            <v>Centro zonal</v>
          </cell>
        </row>
        <row r="2">
          <cell r="A2" t="str">
            <v>No</v>
          </cell>
          <cell r="C2" t="str">
            <v>Regional</v>
          </cell>
        </row>
        <row r="3">
          <cell r="C3" t="str">
            <v>No</v>
          </cell>
        </row>
      </sheetData>
      <sheetData sheetId="5">
        <row r="40">
          <cell r="S40" t="str">
            <v xml:space="preserve">Boyaca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C87"/>
  <sheetViews>
    <sheetView showGridLines="0" zoomScaleNormal="100" workbookViewId="0">
      <selection activeCell="I10" sqref="I10:Q11"/>
    </sheetView>
  </sheetViews>
  <sheetFormatPr baseColWidth="10" defaultColWidth="0" defaultRowHeight="0" customHeight="1" zeroHeight="1"/>
  <cols>
    <col min="1" max="1" width="2.42578125" style="53" customWidth="1"/>
    <col min="2" max="3" width="3.140625" style="53" customWidth="1"/>
    <col min="4" max="6" width="3.7109375" style="53" customWidth="1"/>
    <col min="7" max="7" width="3.140625" style="53" customWidth="1"/>
    <col min="8" max="20" width="2.7109375" style="53" customWidth="1"/>
    <col min="21" max="30" width="3.140625" style="53" customWidth="1"/>
    <col min="31" max="34" width="3.28515625" style="53" customWidth="1"/>
    <col min="35" max="36" width="5.42578125" style="53" customWidth="1"/>
    <col min="37" max="37" width="3" style="53" customWidth="1"/>
    <col min="38" max="55" width="0" style="53" hidden="1" customWidth="1"/>
    <col min="56" max="16384" width="11.42578125" style="53" hidden="1"/>
  </cols>
  <sheetData>
    <row r="1" spans="2:36" ht="6" customHeight="1"/>
    <row r="2" spans="2:36" ht="15.75" customHeight="1">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
    </row>
    <row r="3" spans="2:36" ht="15.75" customHeight="1">
      <c r="B3" s="57"/>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9"/>
    </row>
    <row r="4" spans="2:36" ht="15.75" customHeight="1">
      <c r="B4" s="57"/>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9"/>
    </row>
    <row r="5" spans="2:36" ht="15.75" customHeight="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9"/>
    </row>
    <row r="6" spans="2:36" ht="15.75" customHeight="1">
      <c r="B6" s="60"/>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2"/>
    </row>
    <row r="7" spans="2:36" ht="8.25" customHeight="1"/>
    <row r="8" spans="2:36" ht="18.75" customHeight="1">
      <c r="B8" s="180" t="s">
        <v>41</v>
      </c>
      <c r="C8" s="180"/>
      <c r="D8" s="180"/>
      <c r="E8" s="180"/>
      <c r="F8" s="180"/>
      <c r="G8" s="180"/>
      <c r="H8" s="180"/>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row>
    <row r="9" spans="2:36" ht="6.75" customHeight="1"/>
    <row r="10" spans="2:36" ht="16.5" customHeight="1">
      <c r="B10" s="182" t="s">
        <v>42</v>
      </c>
      <c r="C10" s="183"/>
      <c r="D10" s="183"/>
      <c r="E10" s="183"/>
      <c r="F10" s="183"/>
      <c r="G10" s="183"/>
      <c r="H10" s="184"/>
      <c r="I10" s="188"/>
      <c r="J10" s="189"/>
      <c r="K10" s="189"/>
      <c r="L10" s="189"/>
      <c r="M10" s="189"/>
      <c r="N10" s="189"/>
      <c r="O10" s="189"/>
      <c r="P10" s="189"/>
      <c r="Q10" s="190"/>
      <c r="R10" s="111" t="s">
        <v>43</v>
      </c>
      <c r="S10" s="112"/>
      <c r="T10" s="112"/>
      <c r="U10" s="112"/>
      <c r="V10" s="112"/>
      <c r="W10" s="194"/>
      <c r="X10" s="194"/>
      <c r="Y10" s="194"/>
      <c r="Z10" s="194"/>
      <c r="AA10" s="182" t="s">
        <v>44</v>
      </c>
      <c r="AB10" s="183"/>
      <c r="AC10" s="183"/>
      <c r="AD10" s="183"/>
      <c r="AE10" s="184"/>
      <c r="AF10" s="195"/>
      <c r="AG10" s="196"/>
      <c r="AH10" s="196"/>
      <c r="AI10" s="196"/>
      <c r="AJ10" s="197"/>
    </row>
    <row r="11" spans="2:36" ht="16.5" customHeight="1">
      <c r="B11" s="185"/>
      <c r="C11" s="186"/>
      <c r="D11" s="186"/>
      <c r="E11" s="186"/>
      <c r="F11" s="186"/>
      <c r="G11" s="186"/>
      <c r="H11" s="187"/>
      <c r="I11" s="191"/>
      <c r="J11" s="192"/>
      <c r="K11" s="192"/>
      <c r="L11" s="192"/>
      <c r="M11" s="192"/>
      <c r="N11" s="192"/>
      <c r="O11" s="192"/>
      <c r="P11" s="192"/>
      <c r="Q11" s="193"/>
      <c r="R11" s="114"/>
      <c r="S11" s="115"/>
      <c r="T11" s="115"/>
      <c r="U11" s="115"/>
      <c r="V11" s="115"/>
      <c r="W11" s="194"/>
      <c r="X11" s="194"/>
      <c r="Y11" s="194"/>
      <c r="Z11" s="194"/>
      <c r="AA11" s="174" t="s">
        <v>45</v>
      </c>
      <c r="AB11" s="174"/>
      <c r="AC11" s="174"/>
      <c r="AD11" s="174"/>
      <c r="AE11" s="174"/>
      <c r="AF11" s="195"/>
      <c r="AG11" s="196"/>
      <c r="AH11" s="196"/>
      <c r="AI11" s="196"/>
      <c r="AJ11" s="197"/>
    </row>
    <row r="12" spans="2:36" ht="16.5" customHeight="1">
      <c r="B12" s="93" t="s">
        <v>46</v>
      </c>
      <c r="C12" s="93"/>
      <c r="D12" s="93"/>
      <c r="E12" s="93"/>
      <c r="F12" s="93"/>
      <c r="G12" s="93"/>
      <c r="H12" s="93"/>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row>
    <row r="13" spans="2:36" ht="16.5" customHeight="1">
      <c r="B13" s="93" t="s">
        <v>47</v>
      </c>
      <c r="C13" s="93"/>
      <c r="D13" s="93"/>
      <c r="E13" s="93"/>
      <c r="F13" s="93"/>
      <c r="G13" s="93"/>
      <c r="H13" s="93"/>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row>
    <row r="14" spans="2:36" ht="16.5" customHeight="1">
      <c r="B14" s="111" t="s">
        <v>48</v>
      </c>
      <c r="C14" s="112"/>
      <c r="D14" s="112"/>
      <c r="E14" s="112"/>
      <c r="F14" s="112"/>
      <c r="G14" s="112"/>
      <c r="H14" s="113"/>
      <c r="I14" s="168" t="s">
        <v>49</v>
      </c>
      <c r="J14" s="169"/>
      <c r="K14" s="169"/>
      <c r="L14" s="169"/>
      <c r="M14" s="169"/>
      <c r="N14" s="169"/>
      <c r="O14" s="169"/>
      <c r="P14" s="97"/>
      <c r="Q14" s="97"/>
      <c r="R14" s="97"/>
      <c r="S14" s="97"/>
      <c r="T14" s="97"/>
      <c r="U14" s="97"/>
      <c r="V14" s="97"/>
      <c r="W14" s="169"/>
      <c r="X14" s="169"/>
      <c r="Y14" s="169"/>
      <c r="Z14" s="169"/>
      <c r="AA14" s="169"/>
      <c r="AB14" s="169"/>
      <c r="AC14" s="169"/>
      <c r="AD14" s="169"/>
      <c r="AE14" s="170"/>
      <c r="AF14" s="177" t="s">
        <v>50</v>
      </c>
      <c r="AG14" s="178"/>
      <c r="AH14" s="178"/>
      <c r="AI14" s="178"/>
      <c r="AJ14" s="179"/>
    </row>
    <row r="15" spans="2:36" ht="16.5" customHeight="1">
      <c r="B15" s="114"/>
      <c r="C15" s="115"/>
      <c r="D15" s="115"/>
      <c r="E15" s="115"/>
      <c r="F15" s="115"/>
      <c r="G15" s="115"/>
      <c r="H15" s="116"/>
      <c r="I15" s="165"/>
      <c r="J15" s="166"/>
      <c r="K15" s="166"/>
      <c r="L15" s="166"/>
      <c r="M15" s="166"/>
      <c r="N15" s="166"/>
      <c r="O15" s="166"/>
      <c r="P15" s="166"/>
      <c r="Q15" s="166"/>
      <c r="R15" s="166"/>
      <c r="S15" s="166"/>
      <c r="T15" s="166"/>
      <c r="U15" s="166"/>
      <c r="V15" s="166"/>
      <c r="W15" s="166"/>
      <c r="X15" s="166"/>
      <c r="Y15" s="166"/>
      <c r="Z15" s="166"/>
      <c r="AA15" s="166"/>
      <c r="AB15" s="166"/>
      <c r="AC15" s="166"/>
      <c r="AD15" s="166"/>
      <c r="AE15" s="167"/>
      <c r="AF15" s="165"/>
      <c r="AG15" s="166"/>
      <c r="AH15" s="166"/>
      <c r="AI15" s="166"/>
      <c r="AJ15" s="167"/>
    </row>
    <row r="16" spans="2:36" ht="16.5" customHeight="1">
      <c r="B16" s="111" t="s">
        <v>51</v>
      </c>
      <c r="C16" s="112"/>
      <c r="D16" s="112"/>
      <c r="E16" s="112"/>
      <c r="F16" s="112"/>
      <c r="G16" s="112"/>
      <c r="H16" s="113"/>
      <c r="I16" s="174" t="s">
        <v>52</v>
      </c>
      <c r="J16" s="174"/>
      <c r="K16" s="174"/>
      <c r="L16" s="174"/>
      <c r="M16" s="174"/>
      <c r="N16" s="174"/>
      <c r="O16" s="174"/>
      <c r="P16" s="175"/>
      <c r="Q16" s="175"/>
      <c r="R16" s="175"/>
      <c r="S16" s="175"/>
      <c r="T16" s="175"/>
      <c r="U16" s="175"/>
      <c r="V16" s="175"/>
      <c r="W16" s="169"/>
      <c r="X16" s="169"/>
      <c r="Y16" s="169"/>
      <c r="Z16" s="169"/>
      <c r="AA16" s="169"/>
      <c r="AB16" s="169"/>
      <c r="AC16" s="169"/>
      <c r="AD16" s="169"/>
      <c r="AE16" s="170"/>
      <c r="AF16" s="168" t="s">
        <v>53</v>
      </c>
      <c r="AG16" s="169"/>
      <c r="AH16" s="169"/>
      <c r="AI16" s="169"/>
      <c r="AJ16" s="170"/>
    </row>
    <row r="17" spans="2:36" ht="16.5" customHeight="1">
      <c r="B17" s="114"/>
      <c r="C17" s="115"/>
      <c r="D17" s="115"/>
      <c r="E17" s="115"/>
      <c r="F17" s="115"/>
      <c r="G17" s="115"/>
      <c r="H17" s="116"/>
      <c r="I17" s="176"/>
      <c r="J17" s="176"/>
      <c r="K17" s="176"/>
      <c r="L17" s="176"/>
      <c r="M17" s="176"/>
      <c r="N17" s="176"/>
      <c r="O17" s="176"/>
      <c r="P17" s="176"/>
      <c r="Q17" s="176"/>
      <c r="R17" s="176"/>
      <c r="S17" s="176"/>
      <c r="T17" s="176"/>
      <c r="U17" s="176"/>
      <c r="V17" s="176"/>
      <c r="W17" s="166"/>
      <c r="X17" s="166"/>
      <c r="Y17" s="166"/>
      <c r="Z17" s="166"/>
      <c r="AA17" s="166"/>
      <c r="AB17" s="166"/>
      <c r="AC17" s="166"/>
      <c r="AD17" s="166"/>
      <c r="AE17" s="167"/>
      <c r="AF17" s="165"/>
      <c r="AG17" s="166"/>
      <c r="AH17" s="166"/>
      <c r="AI17" s="166"/>
      <c r="AJ17" s="167"/>
    </row>
    <row r="18" spans="2:36" s="47" customFormat="1" ht="16.5" customHeight="1">
      <c r="B18" s="168" t="s">
        <v>54</v>
      </c>
      <c r="C18" s="169"/>
      <c r="D18" s="169"/>
      <c r="E18" s="169"/>
      <c r="F18" s="169"/>
      <c r="G18" s="169"/>
      <c r="H18" s="169"/>
      <c r="I18" s="97"/>
      <c r="J18" s="97"/>
      <c r="K18" s="97"/>
      <c r="L18" s="97"/>
      <c r="M18" s="97"/>
      <c r="N18" s="97"/>
      <c r="O18" s="97"/>
      <c r="P18" s="97"/>
      <c r="Q18" s="97"/>
      <c r="R18" s="97"/>
      <c r="S18" s="97"/>
      <c r="T18" s="97"/>
      <c r="U18" s="97"/>
      <c r="V18" s="97"/>
      <c r="W18" s="169"/>
      <c r="X18" s="169"/>
      <c r="Y18" s="169"/>
      <c r="Z18" s="169"/>
      <c r="AA18" s="168" t="s">
        <v>55</v>
      </c>
      <c r="AB18" s="169"/>
      <c r="AC18" s="169"/>
      <c r="AD18" s="169"/>
      <c r="AE18" s="170"/>
      <c r="AF18" s="168" t="s">
        <v>42</v>
      </c>
      <c r="AG18" s="169"/>
      <c r="AH18" s="169"/>
      <c r="AI18" s="169"/>
      <c r="AJ18" s="170"/>
    </row>
    <row r="19" spans="2:36" ht="16.5" customHeight="1">
      <c r="B19" s="16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5"/>
      <c r="AB19" s="166"/>
      <c r="AC19" s="166"/>
      <c r="AD19" s="166"/>
      <c r="AE19" s="167"/>
      <c r="AF19" s="165"/>
      <c r="AG19" s="166"/>
      <c r="AH19" s="166"/>
      <c r="AI19" s="166"/>
      <c r="AJ19" s="167"/>
    </row>
    <row r="20" spans="2:36" s="47" customFormat="1" ht="16.5" customHeight="1">
      <c r="B20" s="168" t="s">
        <v>56</v>
      </c>
      <c r="C20" s="169"/>
      <c r="D20" s="169"/>
      <c r="E20" s="169"/>
      <c r="F20" s="169"/>
      <c r="G20" s="169"/>
      <c r="H20" s="169"/>
      <c r="I20" s="97"/>
      <c r="J20" s="97"/>
      <c r="K20" s="97"/>
      <c r="L20" s="97"/>
      <c r="M20" s="97"/>
      <c r="N20" s="97"/>
      <c r="O20" s="97"/>
      <c r="P20" s="97"/>
      <c r="Q20" s="97"/>
      <c r="R20" s="97"/>
      <c r="S20" s="97"/>
      <c r="T20" s="97"/>
      <c r="U20" s="97"/>
      <c r="V20" s="97"/>
      <c r="W20" s="169"/>
      <c r="X20" s="169"/>
      <c r="Y20" s="169"/>
      <c r="Z20" s="169"/>
      <c r="AA20" s="171" t="s">
        <v>57</v>
      </c>
      <c r="AB20" s="172"/>
      <c r="AC20" s="172"/>
      <c r="AD20" s="172"/>
      <c r="AE20" s="172"/>
      <c r="AF20" s="172"/>
      <c r="AG20" s="172"/>
      <c r="AH20" s="172"/>
      <c r="AI20" s="172"/>
      <c r="AJ20" s="173"/>
    </row>
    <row r="21" spans="2:36" ht="16.5" customHeight="1">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5"/>
      <c r="AB21" s="166"/>
      <c r="AC21" s="166"/>
      <c r="AD21" s="166"/>
      <c r="AE21" s="166"/>
      <c r="AF21" s="166"/>
      <c r="AG21" s="166"/>
      <c r="AH21" s="166"/>
      <c r="AI21" s="166"/>
      <c r="AJ21" s="167"/>
    </row>
    <row r="22" spans="2:36" ht="16.5" customHeight="1">
      <c r="B22" s="93" t="s">
        <v>58</v>
      </c>
      <c r="C22" s="93"/>
      <c r="D22" s="93"/>
      <c r="E22" s="93"/>
      <c r="F22" s="93"/>
      <c r="G22" s="93"/>
      <c r="H22" s="93"/>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row>
    <row r="23" spans="2:36" ht="16.5" customHeight="1">
      <c r="B23" s="168" t="s">
        <v>59</v>
      </c>
      <c r="C23" s="169"/>
      <c r="D23" s="169"/>
      <c r="E23" s="169"/>
      <c r="F23" s="169"/>
      <c r="G23" s="169"/>
      <c r="H23" s="169"/>
      <c r="I23" s="169"/>
      <c r="J23" s="169"/>
      <c r="K23" s="169"/>
      <c r="L23" s="169"/>
      <c r="M23" s="169"/>
      <c r="N23" s="169"/>
      <c r="O23" s="170"/>
      <c r="P23" s="168" t="s">
        <v>60</v>
      </c>
      <c r="Q23" s="169"/>
      <c r="R23" s="169"/>
      <c r="S23" s="169"/>
      <c r="T23" s="169"/>
      <c r="U23" s="169"/>
      <c r="V23" s="169"/>
      <c r="W23" s="169"/>
      <c r="X23" s="169"/>
      <c r="Y23" s="169"/>
      <c r="Z23" s="169"/>
      <c r="AA23" s="168" t="s">
        <v>61</v>
      </c>
      <c r="AB23" s="169"/>
      <c r="AC23" s="169"/>
      <c r="AD23" s="169"/>
      <c r="AE23" s="170"/>
      <c r="AF23" s="168" t="s">
        <v>62</v>
      </c>
      <c r="AG23" s="169"/>
      <c r="AH23" s="169"/>
      <c r="AI23" s="169"/>
      <c r="AJ23" s="170"/>
    </row>
    <row r="24" spans="2:36" ht="16.5" customHeight="1">
      <c r="B24" s="165"/>
      <c r="C24" s="166"/>
      <c r="D24" s="166"/>
      <c r="E24" s="166"/>
      <c r="F24" s="166"/>
      <c r="G24" s="166"/>
      <c r="H24" s="166"/>
      <c r="I24" s="166"/>
      <c r="J24" s="166"/>
      <c r="K24" s="166"/>
      <c r="L24" s="166"/>
      <c r="M24" s="166"/>
      <c r="N24" s="166"/>
      <c r="O24" s="167"/>
      <c r="P24" s="165"/>
      <c r="Q24" s="166"/>
      <c r="R24" s="166"/>
      <c r="S24" s="166"/>
      <c r="T24" s="166"/>
      <c r="U24" s="166"/>
      <c r="V24" s="166"/>
      <c r="W24" s="166"/>
      <c r="X24" s="166"/>
      <c r="Y24" s="166"/>
      <c r="Z24" s="166"/>
      <c r="AA24" s="165"/>
      <c r="AB24" s="166"/>
      <c r="AC24" s="166"/>
      <c r="AD24" s="166"/>
      <c r="AE24" s="167"/>
      <c r="AF24" s="165"/>
      <c r="AG24" s="166"/>
      <c r="AH24" s="166"/>
      <c r="AI24" s="166"/>
      <c r="AJ24" s="167"/>
    </row>
    <row r="25" spans="2:36" ht="16.5" customHeight="1">
      <c r="B25" s="168" t="s">
        <v>63</v>
      </c>
      <c r="C25" s="169"/>
      <c r="D25" s="169"/>
      <c r="E25" s="169"/>
      <c r="F25" s="169"/>
      <c r="G25" s="169"/>
      <c r="H25" s="169"/>
      <c r="I25" s="169"/>
      <c r="J25" s="169"/>
      <c r="K25" s="169"/>
      <c r="L25" s="169"/>
      <c r="M25" s="169"/>
      <c r="N25" s="169"/>
      <c r="O25" s="170"/>
      <c r="P25" s="168" t="s">
        <v>60</v>
      </c>
      <c r="Q25" s="169"/>
      <c r="R25" s="169"/>
      <c r="S25" s="169"/>
      <c r="T25" s="169"/>
      <c r="U25" s="169"/>
      <c r="V25" s="169"/>
      <c r="W25" s="169"/>
      <c r="X25" s="169"/>
      <c r="Y25" s="169"/>
      <c r="Z25" s="169"/>
      <c r="AA25" s="168" t="s">
        <v>61</v>
      </c>
      <c r="AB25" s="169"/>
      <c r="AC25" s="169"/>
      <c r="AD25" s="169"/>
      <c r="AE25" s="170"/>
      <c r="AF25" s="168" t="s">
        <v>62</v>
      </c>
      <c r="AG25" s="169"/>
      <c r="AH25" s="169"/>
      <c r="AI25" s="169"/>
      <c r="AJ25" s="170"/>
    </row>
    <row r="26" spans="2:36" ht="16.5" customHeight="1">
      <c r="B26" s="165"/>
      <c r="C26" s="166"/>
      <c r="D26" s="166"/>
      <c r="E26" s="166"/>
      <c r="F26" s="166"/>
      <c r="G26" s="166"/>
      <c r="H26" s="166"/>
      <c r="I26" s="166"/>
      <c r="J26" s="166"/>
      <c r="K26" s="166"/>
      <c r="L26" s="166"/>
      <c r="M26" s="166"/>
      <c r="N26" s="166"/>
      <c r="O26" s="167"/>
      <c r="P26" s="165"/>
      <c r="Q26" s="166"/>
      <c r="R26" s="166"/>
      <c r="S26" s="166"/>
      <c r="T26" s="166"/>
      <c r="U26" s="166"/>
      <c r="V26" s="166"/>
      <c r="W26" s="166"/>
      <c r="X26" s="166"/>
      <c r="Y26" s="166"/>
      <c r="Z26" s="166"/>
      <c r="AA26" s="165"/>
      <c r="AB26" s="166"/>
      <c r="AC26" s="166"/>
      <c r="AD26" s="166"/>
      <c r="AE26" s="167"/>
      <c r="AF26" s="165"/>
      <c r="AG26" s="166"/>
      <c r="AH26" s="166"/>
      <c r="AI26" s="166"/>
      <c r="AJ26" s="167"/>
    </row>
    <row r="27" spans="2:36" ht="16.5" customHeight="1">
      <c r="B27" s="168" t="s">
        <v>64</v>
      </c>
      <c r="C27" s="169"/>
      <c r="D27" s="169"/>
      <c r="E27" s="169"/>
      <c r="F27" s="169"/>
      <c r="G27" s="169"/>
      <c r="H27" s="169"/>
      <c r="I27" s="169"/>
      <c r="J27" s="169"/>
      <c r="K27" s="169"/>
      <c r="L27" s="169"/>
      <c r="M27" s="169"/>
      <c r="N27" s="169"/>
      <c r="O27" s="170"/>
      <c r="P27" s="168" t="s">
        <v>60</v>
      </c>
      <c r="Q27" s="169"/>
      <c r="R27" s="169"/>
      <c r="S27" s="169"/>
      <c r="T27" s="169"/>
      <c r="U27" s="169"/>
      <c r="V27" s="169"/>
      <c r="W27" s="169"/>
      <c r="X27" s="169"/>
      <c r="Y27" s="169"/>
      <c r="Z27" s="169"/>
      <c r="AA27" s="168" t="s">
        <v>61</v>
      </c>
      <c r="AB27" s="169"/>
      <c r="AC27" s="169"/>
      <c r="AD27" s="169"/>
      <c r="AE27" s="170"/>
      <c r="AF27" s="168" t="s">
        <v>62</v>
      </c>
      <c r="AG27" s="169"/>
      <c r="AH27" s="169"/>
      <c r="AI27" s="169"/>
      <c r="AJ27" s="170"/>
    </row>
    <row r="28" spans="2:36" ht="16.5" customHeight="1">
      <c r="B28" s="165"/>
      <c r="C28" s="166"/>
      <c r="D28" s="166"/>
      <c r="E28" s="166"/>
      <c r="F28" s="166"/>
      <c r="G28" s="166"/>
      <c r="H28" s="166"/>
      <c r="I28" s="166"/>
      <c r="J28" s="166"/>
      <c r="K28" s="166"/>
      <c r="L28" s="166"/>
      <c r="M28" s="166"/>
      <c r="N28" s="166"/>
      <c r="O28" s="167"/>
      <c r="P28" s="165"/>
      <c r="Q28" s="166"/>
      <c r="R28" s="166"/>
      <c r="S28" s="166"/>
      <c r="T28" s="166"/>
      <c r="U28" s="166"/>
      <c r="V28" s="166"/>
      <c r="W28" s="166"/>
      <c r="X28" s="166"/>
      <c r="Y28" s="166"/>
      <c r="Z28" s="166"/>
      <c r="AA28" s="165"/>
      <c r="AB28" s="166"/>
      <c r="AC28" s="166"/>
      <c r="AD28" s="166"/>
      <c r="AE28" s="167"/>
      <c r="AF28" s="165"/>
      <c r="AG28" s="166"/>
      <c r="AH28" s="166"/>
      <c r="AI28" s="166"/>
      <c r="AJ28" s="167"/>
    </row>
    <row r="29" spans="2:36" ht="16.5" customHeight="1">
      <c r="B29" s="93" t="s">
        <v>65</v>
      </c>
      <c r="C29" s="93"/>
      <c r="D29" s="93"/>
      <c r="E29" s="93"/>
      <c r="F29" s="93"/>
      <c r="G29" s="93"/>
      <c r="H29" s="93"/>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row>
    <row r="30" spans="2:36" ht="24.75" customHeight="1">
      <c r="B30" s="106" t="s">
        <v>66</v>
      </c>
      <c r="C30" s="107"/>
      <c r="D30" s="107"/>
      <c r="E30" s="107"/>
      <c r="F30" s="107"/>
      <c r="G30" s="107"/>
      <c r="H30" s="107"/>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9"/>
      <c r="AF30" s="162" t="s">
        <v>67</v>
      </c>
      <c r="AG30" s="163"/>
      <c r="AH30" s="163"/>
      <c r="AI30" s="163"/>
      <c r="AJ30" s="164"/>
    </row>
    <row r="31" spans="2:36" s="85" customFormat="1" ht="16.5" customHeight="1">
      <c r="B31" s="131"/>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59"/>
      <c r="AF31" s="133"/>
      <c r="AG31" s="134"/>
      <c r="AH31" s="134"/>
      <c r="AI31" s="134"/>
      <c r="AJ31" s="135"/>
    </row>
    <row r="32" spans="2:36" s="85" customFormat="1" ht="16.5" customHeight="1">
      <c r="B32" s="131"/>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59"/>
      <c r="AF32" s="133"/>
      <c r="AG32" s="134"/>
      <c r="AH32" s="134"/>
      <c r="AI32" s="134"/>
      <c r="AJ32" s="135"/>
    </row>
    <row r="33" spans="2:36" s="85" customFormat="1" ht="16.5" customHeight="1">
      <c r="B33" s="13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59"/>
      <c r="AF33" s="133"/>
      <c r="AG33" s="134"/>
      <c r="AH33" s="134"/>
      <c r="AI33" s="134"/>
      <c r="AJ33" s="135"/>
    </row>
    <row r="34" spans="2:36" s="85" customFormat="1" ht="16.5" customHeight="1">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59"/>
      <c r="AF34" s="133"/>
      <c r="AG34" s="134"/>
      <c r="AH34" s="134"/>
      <c r="AI34" s="134"/>
      <c r="AJ34" s="135"/>
    </row>
    <row r="35" spans="2:36" s="85" customFormat="1" ht="16.5" customHeight="1">
      <c r="B35" s="160"/>
      <c r="C35" s="161"/>
      <c r="D35" s="161"/>
      <c r="E35" s="161"/>
      <c r="F35" s="161"/>
      <c r="G35" s="161"/>
      <c r="H35" s="161"/>
      <c r="I35" s="132"/>
      <c r="J35" s="132"/>
      <c r="K35" s="132"/>
      <c r="L35" s="132"/>
      <c r="M35" s="132"/>
      <c r="N35" s="132"/>
      <c r="O35" s="132"/>
      <c r="P35" s="132"/>
      <c r="Q35" s="132"/>
      <c r="R35" s="132"/>
      <c r="S35" s="132"/>
      <c r="T35" s="132"/>
      <c r="U35" s="132"/>
      <c r="V35" s="132"/>
      <c r="W35" s="132"/>
      <c r="X35" s="132"/>
      <c r="Y35" s="132"/>
      <c r="Z35" s="132"/>
      <c r="AA35" s="132"/>
      <c r="AB35" s="132"/>
      <c r="AC35" s="132"/>
      <c r="AD35" s="132"/>
      <c r="AE35" s="159"/>
      <c r="AF35" s="133"/>
      <c r="AG35" s="134"/>
      <c r="AH35" s="134"/>
      <c r="AI35" s="134"/>
      <c r="AJ35" s="135"/>
    </row>
    <row r="36" spans="2:36" ht="16.5" customHeight="1">
      <c r="B36" s="136" t="s">
        <v>68</v>
      </c>
      <c r="C36" s="137"/>
      <c r="D36" s="137"/>
      <c r="E36" s="137"/>
      <c r="F36" s="137"/>
      <c r="G36" s="137"/>
      <c r="H36" s="137"/>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9"/>
      <c r="AF36" s="140" t="s">
        <v>69</v>
      </c>
      <c r="AG36" s="141"/>
      <c r="AH36" s="141"/>
      <c r="AI36" s="141"/>
      <c r="AJ36" s="142"/>
    </row>
    <row r="37" spans="2:36" ht="21.75" customHeight="1">
      <c r="B37" s="146" t="s">
        <v>70</v>
      </c>
      <c r="C37" s="147"/>
      <c r="D37" s="147"/>
      <c r="E37" s="147"/>
      <c r="F37" s="147"/>
      <c r="G37" s="147"/>
      <c r="H37" s="148"/>
      <c r="I37" s="146" t="s">
        <v>71</v>
      </c>
      <c r="J37" s="147"/>
      <c r="K37" s="147"/>
      <c r="L37" s="147"/>
      <c r="M37" s="147"/>
      <c r="N37" s="147"/>
      <c r="O37" s="147"/>
      <c r="P37" s="149"/>
      <c r="Q37" s="149"/>
      <c r="R37" s="149"/>
      <c r="S37" s="149"/>
      <c r="T37" s="149"/>
      <c r="U37" s="149"/>
      <c r="V37" s="149"/>
      <c r="W37" s="149"/>
      <c r="X37" s="149"/>
      <c r="Y37" s="149"/>
      <c r="Z37" s="149"/>
      <c r="AA37" s="146" t="s">
        <v>72</v>
      </c>
      <c r="AB37" s="147"/>
      <c r="AC37" s="147"/>
      <c r="AD37" s="147"/>
      <c r="AE37" s="148"/>
      <c r="AF37" s="143"/>
      <c r="AG37" s="144"/>
      <c r="AH37" s="144"/>
      <c r="AI37" s="144"/>
      <c r="AJ37" s="145"/>
    </row>
    <row r="38" spans="2:36" s="85" customFormat="1" ht="16.5" customHeight="1">
      <c r="B38" s="133"/>
      <c r="C38" s="134"/>
      <c r="D38" s="134"/>
      <c r="E38" s="134"/>
      <c r="F38" s="134"/>
      <c r="G38" s="134"/>
      <c r="H38" s="135"/>
      <c r="I38" s="131"/>
      <c r="J38" s="132"/>
      <c r="K38" s="132"/>
      <c r="L38" s="132"/>
      <c r="M38" s="132"/>
      <c r="N38" s="132"/>
      <c r="O38" s="132"/>
      <c r="P38" s="132"/>
      <c r="Q38" s="132"/>
      <c r="R38" s="132"/>
      <c r="S38" s="132"/>
      <c r="T38" s="132"/>
      <c r="U38" s="132"/>
      <c r="V38" s="132"/>
      <c r="W38" s="132"/>
      <c r="X38" s="132"/>
      <c r="Y38" s="132"/>
      <c r="Z38" s="132"/>
      <c r="AA38" s="133"/>
      <c r="AB38" s="134"/>
      <c r="AC38" s="134"/>
      <c r="AD38" s="134"/>
      <c r="AE38" s="135"/>
      <c r="AF38" s="150"/>
      <c r="AG38" s="151"/>
      <c r="AH38" s="151"/>
      <c r="AI38" s="151"/>
      <c r="AJ38" s="152"/>
    </row>
    <row r="39" spans="2:36" s="85" customFormat="1" ht="16.5" customHeight="1">
      <c r="B39" s="133"/>
      <c r="C39" s="134"/>
      <c r="D39" s="134"/>
      <c r="E39" s="134"/>
      <c r="F39" s="134"/>
      <c r="G39" s="134"/>
      <c r="H39" s="135"/>
      <c r="I39" s="131"/>
      <c r="J39" s="132"/>
      <c r="K39" s="132"/>
      <c r="L39" s="132"/>
      <c r="M39" s="132"/>
      <c r="N39" s="132"/>
      <c r="O39" s="132"/>
      <c r="P39" s="132"/>
      <c r="Q39" s="132"/>
      <c r="R39" s="132"/>
      <c r="S39" s="132"/>
      <c r="T39" s="132"/>
      <c r="U39" s="132"/>
      <c r="V39" s="132"/>
      <c r="W39" s="132"/>
      <c r="X39" s="132"/>
      <c r="Y39" s="132"/>
      <c r="Z39" s="132"/>
      <c r="AA39" s="133"/>
      <c r="AB39" s="134"/>
      <c r="AC39" s="134"/>
      <c r="AD39" s="134"/>
      <c r="AE39" s="135"/>
      <c r="AF39" s="153"/>
      <c r="AG39" s="154"/>
      <c r="AH39" s="154"/>
      <c r="AI39" s="154"/>
      <c r="AJ39" s="155"/>
    </row>
    <row r="40" spans="2:36" s="85" customFormat="1" ht="16.5" customHeight="1">
      <c r="B40" s="133"/>
      <c r="C40" s="134"/>
      <c r="D40" s="134"/>
      <c r="E40" s="134"/>
      <c r="F40" s="134"/>
      <c r="G40" s="134"/>
      <c r="H40" s="135"/>
      <c r="I40" s="131"/>
      <c r="J40" s="132"/>
      <c r="K40" s="132"/>
      <c r="L40" s="132"/>
      <c r="M40" s="132"/>
      <c r="N40" s="132"/>
      <c r="O40" s="132"/>
      <c r="P40" s="132"/>
      <c r="Q40" s="132"/>
      <c r="R40" s="132"/>
      <c r="S40" s="132"/>
      <c r="T40" s="132"/>
      <c r="U40" s="132"/>
      <c r="V40" s="132"/>
      <c r="W40" s="132"/>
      <c r="X40" s="132"/>
      <c r="Y40" s="132"/>
      <c r="Z40" s="132"/>
      <c r="AA40" s="133"/>
      <c r="AB40" s="134"/>
      <c r="AC40" s="134"/>
      <c r="AD40" s="134"/>
      <c r="AE40" s="135"/>
      <c r="AF40" s="156"/>
      <c r="AG40" s="157"/>
      <c r="AH40" s="157"/>
      <c r="AI40" s="157"/>
      <c r="AJ40" s="158"/>
    </row>
    <row r="41" spans="2:36" ht="16.5" customHeight="1">
      <c r="B41" s="93" t="s">
        <v>73</v>
      </c>
      <c r="C41" s="93"/>
      <c r="D41" s="93"/>
      <c r="E41" s="93"/>
      <c r="F41" s="93"/>
      <c r="G41" s="93"/>
      <c r="H41" s="93"/>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row>
    <row r="42" spans="2:36" ht="30" customHeight="1">
      <c r="B42" s="122" t="s">
        <v>74</v>
      </c>
      <c r="C42" s="122"/>
      <c r="D42" s="122"/>
      <c r="E42" s="122"/>
      <c r="F42" s="122"/>
      <c r="G42" s="122"/>
      <c r="H42" s="122"/>
      <c r="I42" s="122"/>
      <c r="J42" s="122"/>
      <c r="K42" s="122"/>
      <c r="L42" s="122"/>
      <c r="M42" s="122"/>
      <c r="N42" s="122"/>
      <c r="O42" s="123" t="s">
        <v>75</v>
      </c>
      <c r="P42" s="123"/>
      <c r="Q42" s="123"/>
      <c r="R42" s="123"/>
      <c r="S42" s="123"/>
      <c r="T42" s="123"/>
      <c r="U42" s="123"/>
      <c r="V42" s="123"/>
      <c r="W42" s="123" t="s">
        <v>76</v>
      </c>
      <c r="X42" s="123"/>
      <c r="Y42" s="123"/>
      <c r="Z42" s="123"/>
      <c r="AA42" s="123"/>
      <c r="AB42" s="123"/>
      <c r="AC42" s="123"/>
      <c r="AD42" s="123"/>
      <c r="AE42" s="122" t="s">
        <v>77</v>
      </c>
      <c r="AF42" s="122"/>
      <c r="AG42" s="122"/>
      <c r="AH42" s="122"/>
      <c r="AI42" s="124" t="s">
        <v>78</v>
      </c>
      <c r="AJ42" s="125"/>
    </row>
    <row r="43" spans="2:36" ht="16.5" customHeight="1">
      <c r="B43" s="126" t="s">
        <v>79</v>
      </c>
      <c r="C43" s="126"/>
      <c r="D43" s="126"/>
      <c r="E43" s="111" t="s">
        <v>80</v>
      </c>
      <c r="F43" s="112"/>
      <c r="G43" s="112"/>
      <c r="H43" s="112"/>
      <c r="I43" s="112"/>
      <c r="J43" s="112"/>
      <c r="K43" s="112"/>
      <c r="L43" s="112"/>
      <c r="M43" s="112"/>
      <c r="N43" s="113"/>
      <c r="O43" s="105" t="s">
        <v>81</v>
      </c>
      <c r="P43" s="105"/>
      <c r="Q43" s="105"/>
      <c r="R43" s="105"/>
      <c r="S43" s="105"/>
      <c r="T43" s="105"/>
      <c r="U43" s="105"/>
      <c r="V43" s="105"/>
      <c r="W43" s="127"/>
      <c r="X43" s="128"/>
      <c r="Y43" s="128"/>
      <c r="Z43" s="128"/>
      <c r="AA43" s="128"/>
      <c r="AB43" s="128"/>
      <c r="AC43" s="128"/>
      <c r="AD43" s="129"/>
      <c r="AE43" s="121">
        <f>+IFERROR(W43/W44,0)</f>
        <v>0</v>
      </c>
      <c r="AF43" s="121"/>
      <c r="AG43" s="121"/>
      <c r="AH43" s="121"/>
      <c r="AI43" s="111" t="s">
        <v>82</v>
      </c>
      <c r="AJ43" s="113"/>
    </row>
    <row r="44" spans="2:36" ht="16.5" customHeight="1">
      <c r="B44" s="110"/>
      <c r="C44" s="110"/>
      <c r="D44" s="110"/>
      <c r="E44" s="114"/>
      <c r="F44" s="115"/>
      <c r="G44" s="115"/>
      <c r="H44" s="115"/>
      <c r="I44" s="115"/>
      <c r="J44" s="115"/>
      <c r="K44" s="115"/>
      <c r="L44" s="115"/>
      <c r="M44" s="115"/>
      <c r="N44" s="116"/>
      <c r="O44" s="105" t="s">
        <v>83</v>
      </c>
      <c r="P44" s="105"/>
      <c r="Q44" s="105"/>
      <c r="R44" s="105"/>
      <c r="S44" s="105"/>
      <c r="T44" s="105"/>
      <c r="U44" s="105"/>
      <c r="V44" s="105"/>
      <c r="W44" s="127"/>
      <c r="X44" s="128"/>
      <c r="Y44" s="128"/>
      <c r="Z44" s="128"/>
      <c r="AA44" s="128"/>
      <c r="AB44" s="128"/>
      <c r="AC44" s="128"/>
      <c r="AD44" s="129"/>
      <c r="AE44" s="121"/>
      <c r="AF44" s="121"/>
      <c r="AG44" s="121"/>
      <c r="AH44" s="121"/>
      <c r="AI44" s="114"/>
      <c r="AJ44" s="116"/>
    </row>
    <row r="45" spans="2:36" ht="16.5" customHeight="1">
      <c r="B45" s="110"/>
      <c r="C45" s="110"/>
      <c r="D45" s="110"/>
      <c r="E45" s="111" t="s">
        <v>84</v>
      </c>
      <c r="F45" s="112"/>
      <c r="G45" s="112"/>
      <c r="H45" s="112"/>
      <c r="I45" s="112"/>
      <c r="J45" s="112"/>
      <c r="K45" s="112"/>
      <c r="L45" s="112"/>
      <c r="M45" s="112"/>
      <c r="N45" s="113"/>
      <c r="O45" s="105" t="s">
        <v>85</v>
      </c>
      <c r="P45" s="105"/>
      <c r="Q45" s="105"/>
      <c r="R45" s="105"/>
      <c r="S45" s="105"/>
      <c r="T45" s="105"/>
      <c r="U45" s="105"/>
      <c r="V45" s="105"/>
      <c r="W45" s="99"/>
      <c r="X45" s="99"/>
      <c r="Y45" s="99"/>
      <c r="Z45" s="99"/>
      <c r="AA45" s="99"/>
      <c r="AB45" s="99"/>
      <c r="AC45" s="99"/>
      <c r="AD45" s="99"/>
      <c r="AE45" s="100">
        <f>+IFERROR(W45/W46,0)</f>
        <v>0</v>
      </c>
      <c r="AF45" s="100"/>
      <c r="AG45" s="100"/>
      <c r="AH45" s="100"/>
      <c r="AI45" s="101" t="s">
        <v>86</v>
      </c>
      <c r="AJ45" s="102"/>
    </row>
    <row r="46" spans="2:36" ht="16.5" customHeight="1">
      <c r="B46" s="110"/>
      <c r="C46" s="110"/>
      <c r="D46" s="110"/>
      <c r="E46" s="114"/>
      <c r="F46" s="115"/>
      <c r="G46" s="115"/>
      <c r="H46" s="115"/>
      <c r="I46" s="115"/>
      <c r="J46" s="115"/>
      <c r="K46" s="115"/>
      <c r="L46" s="115"/>
      <c r="M46" s="115"/>
      <c r="N46" s="116"/>
      <c r="O46" s="105" t="s">
        <v>87</v>
      </c>
      <c r="P46" s="105"/>
      <c r="Q46" s="105"/>
      <c r="R46" s="105"/>
      <c r="S46" s="105"/>
      <c r="T46" s="105"/>
      <c r="U46" s="105"/>
      <c r="V46" s="105"/>
      <c r="W46" s="99"/>
      <c r="X46" s="99"/>
      <c r="Y46" s="99"/>
      <c r="Z46" s="99"/>
      <c r="AA46" s="99"/>
      <c r="AB46" s="99"/>
      <c r="AC46" s="99"/>
      <c r="AD46" s="99"/>
      <c r="AE46" s="100"/>
      <c r="AF46" s="100"/>
      <c r="AG46" s="100"/>
      <c r="AH46" s="100"/>
      <c r="AI46" s="103"/>
      <c r="AJ46" s="104"/>
    </row>
    <row r="47" spans="2:36" ht="16.5" customHeight="1">
      <c r="B47" s="110"/>
      <c r="C47" s="110"/>
      <c r="D47" s="110"/>
      <c r="E47" s="111" t="s">
        <v>88</v>
      </c>
      <c r="F47" s="112"/>
      <c r="G47" s="112"/>
      <c r="H47" s="112"/>
      <c r="I47" s="112"/>
      <c r="J47" s="112"/>
      <c r="K47" s="112"/>
      <c r="L47" s="112"/>
      <c r="M47" s="112"/>
      <c r="N47" s="113"/>
      <c r="O47" s="105" t="s">
        <v>89</v>
      </c>
      <c r="P47" s="105"/>
      <c r="Q47" s="105"/>
      <c r="R47" s="105"/>
      <c r="S47" s="105"/>
      <c r="T47" s="105"/>
      <c r="U47" s="105"/>
      <c r="V47" s="105"/>
      <c r="W47" s="99"/>
      <c r="X47" s="99"/>
      <c r="Y47" s="99"/>
      <c r="Z47" s="99"/>
      <c r="AA47" s="99"/>
      <c r="AB47" s="99"/>
      <c r="AC47" s="99"/>
      <c r="AD47" s="99"/>
      <c r="AE47" s="121">
        <f>+IFERROR(W47/W48,0)</f>
        <v>0</v>
      </c>
      <c r="AF47" s="121"/>
      <c r="AG47" s="121"/>
      <c r="AH47" s="121"/>
      <c r="AI47" s="117" t="s">
        <v>82</v>
      </c>
      <c r="AJ47" s="118"/>
    </row>
    <row r="48" spans="2:36" ht="16.5" customHeight="1">
      <c r="B48" s="110"/>
      <c r="C48" s="110"/>
      <c r="D48" s="110"/>
      <c r="E48" s="114"/>
      <c r="F48" s="115"/>
      <c r="G48" s="115"/>
      <c r="H48" s="115"/>
      <c r="I48" s="115"/>
      <c r="J48" s="115"/>
      <c r="K48" s="115"/>
      <c r="L48" s="115"/>
      <c r="M48" s="115"/>
      <c r="N48" s="116"/>
      <c r="O48" s="105" t="s">
        <v>90</v>
      </c>
      <c r="P48" s="105"/>
      <c r="Q48" s="105"/>
      <c r="R48" s="105"/>
      <c r="S48" s="105"/>
      <c r="T48" s="105"/>
      <c r="U48" s="105"/>
      <c r="V48" s="105"/>
      <c r="W48" s="99"/>
      <c r="X48" s="99"/>
      <c r="Y48" s="99"/>
      <c r="Z48" s="99"/>
      <c r="AA48" s="99"/>
      <c r="AB48" s="99"/>
      <c r="AC48" s="99"/>
      <c r="AD48" s="99"/>
      <c r="AE48" s="121"/>
      <c r="AF48" s="121"/>
      <c r="AG48" s="121"/>
      <c r="AH48" s="121"/>
      <c r="AI48" s="119"/>
      <c r="AJ48" s="120"/>
    </row>
    <row r="49" spans="2:36" ht="16.5" customHeight="1">
      <c r="B49" s="110"/>
      <c r="C49" s="110"/>
      <c r="D49" s="110"/>
      <c r="E49" s="111" t="s">
        <v>91</v>
      </c>
      <c r="F49" s="112"/>
      <c r="G49" s="112"/>
      <c r="H49" s="112"/>
      <c r="I49" s="112"/>
      <c r="J49" s="112"/>
      <c r="K49" s="112"/>
      <c r="L49" s="112"/>
      <c r="M49" s="112"/>
      <c r="N49" s="113"/>
      <c r="O49" s="105" t="s">
        <v>92</v>
      </c>
      <c r="P49" s="105"/>
      <c r="Q49" s="105"/>
      <c r="R49" s="105"/>
      <c r="S49" s="105"/>
      <c r="T49" s="105"/>
      <c r="U49" s="105"/>
      <c r="V49" s="105"/>
      <c r="W49" s="99"/>
      <c r="X49" s="99"/>
      <c r="Y49" s="99"/>
      <c r="Z49" s="99"/>
      <c r="AA49" s="99"/>
      <c r="AB49" s="99"/>
      <c r="AC49" s="99"/>
      <c r="AD49" s="99"/>
      <c r="AE49" s="130">
        <f>+W49-W50</f>
        <v>0</v>
      </c>
      <c r="AF49" s="130"/>
      <c r="AG49" s="130"/>
      <c r="AH49" s="130"/>
      <c r="AI49" s="117" t="s">
        <v>93</v>
      </c>
      <c r="AJ49" s="118"/>
    </row>
    <row r="50" spans="2:36" ht="16.5" customHeight="1">
      <c r="B50" s="110"/>
      <c r="C50" s="110"/>
      <c r="D50" s="110"/>
      <c r="E50" s="114"/>
      <c r="F50" s="115"/>
      <c r="G50" s="115"/>
      <c r="H50" s="115"/>
      <c r="I50" s="115"/>
      <c r="J50" s="115"/>
      <c r="K50" s="115"/>
      <c r="L50" s="115"/>
      <c r="M50" s="115"/>
      <c r="N50" s="116"/>
      <c r="O50" s="105" t="s">
        <v>94</v>
      </c>
      <c r="P50" s="105"/>
      <c r="Q50" s="105"/>
      <c r="R50" s="105"/>
      <c r="S50" s="105"/>
      <c r="T50" s="105"/>
      <c r="U50" s="105"/>
      <c r="V50" s="105"/>
      <c r="W50" s="99"/>
      <c r="X50" s="99"/>
      <c r="Y50" s="99"/>
      <c r="Z50" s="99"/>
      <c r="AA50" s="99"/>
      <c r="AB50" s="99"/>
      <c r="AC50" s="99"/>
      <c r="AD50" s="99"/>
      <c r="AE50" s="130"/>
      <c r="AF50" s="130"/>
      <c r="AG50" s="130"/>
      <c r="AH50" s="130"/>
      <c r="AI50" s="119"/>
      <c r="AJ50" s="120"/>
    </row>
    <row r="51" spans="2:36" ht="16.5" customHeight="1">
      <c r="B51" s="110" t="s">
        <v>95</v>
      </c>
      <c r="C51" s="110"/>
      <c r="D51" s="110"/>
      <c r="E51" s="111" t="s">
        <v>96</v>
      </c>
      <c r="F51" s="112"/>
      <c r="G51" s="112"/>
      <c r="H51" s="112"/>
      <c r="I51" s="112"/>
      <c r="J51" s="112"/>
      <c r="K51" s="112"/>
      <c r="L51" s="112"/>
      <c r="M51" s="112"/>
      <c r="N51" s="113"/>
      <c r="O51" s="105" t="s">
        <v>89</v>
      </c>
      <c r="P51" s="105"/>
      <c r="Q51" s="105"/>
      <c r="R51" s="105"/>
      <c r="S51" s="105"/>
      <c r="T51" s="105"/>
      <c r="U51" s="105"/>
      <c r="V51" s="105"/>
      <c r="W51" s="99"/>
      <c r="X51" s="99"/>
      <c r="Y51" s="99"/>
      <c r="Z51" s="99"/>
      <c r="AA51" s="99"/>
      <c r="AB51" s="99"/>
      <c r="AC51" s="99"/>
      <c r="AD51" s="99"/>
      <c r="AE51" s="100">
        <f>+IFERROR(W51/W52,0)</f>
        <v>0</v>
      </c>
      <c r="AF51" s="100"/>
      <c r="AG51" s="100"/>
      <c r="AH51" s="100"/>
      <c r="AI51" s="101" t="s">
        <v>86</v>
      </c>
      <c r="AJ51" s="102"/>
    </row>
    <row r="52" spans="2:36" ht="16.5" customHeight="1">
      <c r="B52" s="110"/>
      <c r="C52" s="110"/>
      <c r="D52" s="110"/>
      <c r="E52" s="114"/>
      <c r="F52" s="115"/>
      <c r="G52" s="115"/>
      <c r="H52" s="115"/>
      <c r="I52" s="115"/>
      <c r="J52" s="115"/>
      <c r="K52" s="115"/>
      <c r="L52" s="115"/>
      <c r="M52" s="115"/>
      <c r="N52" s="116"/>
      <c r="O52" s="105" t="s">
        <v>97</v>
      </c>
      <c r="P52" s="105"/>
      <c r="Q52" s="105"/>
      <c r="R52" s="105"/>
      <c r="S52" s="105"/>
      <c r="T52" s="105"/>
      <c r="U52" s="105"/>
      <c r="V52" s="105"/>
      <c r="W52" s="99"/>
      <c r="X52" s="99"/>
      <c r="Y52" s="99"/>
      <c r="Z52" s="99"/>
      <c r="AA52" s="99"/>
      <c r="AB52" s="99"/>
      <c r="AC52" s="99"/>
      <c r="AD52" s="99"/>
      <c r="AE52" s="100"/>
      <c r="AF52" s="100"/>
      <c r="AG52" s="100"/>
      <c r="AH52" s="100"/>
      <c r="AI52" s="103"/>
      <c r="AJ52" s="104"/>
    </row>
    <row r="53" spans="2:36" ht="16.5" customHeight="1">
      <c r="B53" s="110"/>
      <c r="C53" s="110"/>
      <c r="D53" s="110"/>
      <c r="E53" s="111" t="s">
        <v>98</v>
      </c>
      <c r="F53" s="112"/>
      <c r="G53" s="112"/>
      <c r="H53" s="112"/>
      <c r="I53" s="112"/>
      <c r="J53" s="112"/>
      <c r="K53" s="112"/>
      <c r="L53" s="112"/>
      <c r="M53" s="112"/>
      <c r="N53" s="113"/>
      <c r="O53" s="105" t="s">
        <v>89</v>
      </c>
      <c r="P53" s="105"/>
      <c r="Q53" s="105"/>
      <c r="R53" s="105"/>
      <c r="S53" s="105"/>
      <c r="T53" s="105"/>
      <c r="U53" s="105"/>
      <c r="V53" s="105"/>
      <c r="W53" s="99"/>
      <c r="X53" s="99"/>
      <c r="Y53" s="99"/>
      <c r="Z53" s="99"/>
      <c r="AA53" s="99"/>
      <c r="AB53" s="99"/>
      <c r="AC53" s="99"/>
      <c r="AD53" s="99"/>
      <c r="AE53" s="100">
        <f>+IFERROR(W53/W54,0)</f>
        <v>0</v>
      </c>
      <c r="AF53" s="100"/>
      <c r="AG53" s="100"/>
      <c r="AH53" s="100"/>
      <c r="AI53" s="101" t="s">
        <v>86</v>
      </c>
      <c r="AJ53" s="102"/>
    </row>
    <row r="54" spans="2:36" ht="16.5" customHeight="1">
      <c r="B54" s="110"/>
      <c r="C54" s="110"/>
      <c r="D54" s="110"/>
      <c r="E54" s="114"/>
      <c r="F54" s="115"/>
      <c r="G54" s="115"/>
      <c r="H54" s="115"/>
      <c r="I54" s="115"/>
      <c r="J54" s="115"/>
      <c r="K54" s="115"/>
      <c r="L54" s="115"/>
      <c r="M54" s="115"/>
      <c r="N54" s="116"/>
      <c r="O54" s="105" t="s">
        <v>87</v>
      </c>
      <c r="P54" s="105"/>
      <c r="Q54" s="105"/>
      <c r="R54" s="105"/>
      <c r="S54" s="105"/>
      <c r="T54" s="105"/>
      <c r="U54" s="105"/>
      <c r="V54" s="105"/>
      <c r="W54" s="99"/>
      <c r="X54" s="99"/>
      <c r="Y54" s="99"/>
      <c r="Z54" s="99"/>
      <c r="AA54" s="99"/>
      <c r="AB54" s="99"/>
      <c r="AC54" s="99"/>
      <c r="AD54" s="99"/>
      <c r="AE54" s="100"/>
      <c r="AF54" s="100"/>
      <c r="AG54" s="100"/>
      <c r="AH54" s="100"/>
      <c r="AI54" s="103"/>
      <c r="AJ54" s="104"/>
    </row>
    <row r="55" spans="2:36" ht="44.25" customHeight="1">
      <c r="B55" s="106" t="s">
        <v>99</v>
      </c>
      <c r="C55" s="107"/>
      <c r="D55" s="107"/>
      <c r="E55" s="107"/>
      <c r="F55" s="107"/>
      <c r="G55" s="107"/>
      <c r="H55" s="107"/>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9"/>
    </row>
    <row r="56" spans="2:36" ht="20.25" customHeight="1">
      <c r="B56" s="93" t="s">
        <v>100</v>
      </c>
      <c r="C56" s="93"/>
      <c r="D56" s="93"/>
      <c r="E56" s="93"/>
      <c r="F56" s="93"/>
      <c r="G56" s="93"/>
      <c r="H56" s="93"/>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row>
    <row r="57" spans="2:36" ht="11.2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row>
    <row r="58" spans="2:36" ht="11.2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row>
    <row r="59" spans="2:36" ht="11.2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2:36" ht="11.2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row>
    <row r="61" spans="2:36" ht="11.2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row>
    <row r="62" spans="2:36" ht="11.2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row>
    <row r="63" spans="2:36" ht="11.2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row>
    <row r="64" spans="2:36" ht="11.2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row>
    <row r="65" spans="2:36" ht="11.2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row>
    <row r="66" spans="2:36" ht="11.2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row>
    <row r="67" spans="2:36" ht="11.2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row>
    <row r="68" spans="2:36" ht="11.2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row>
    <row r="69" spans="2:36" ht="11.2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row>
    <row r="70" spans="2:36" ht="11.2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row>
    <row r="71" spans="2:36" ht="11.2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row>
    <row r="72" spans="2:36" ht="11.2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row>
    <row r="73" spans="2:36" ht="11.2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row>
    <row r="74" spans="2:36" ht="11.2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row>
    <row r="75" spans="2:36" ht="11.25">
      <c r="B75" s="96" t="s">
        <v>40</v>
      </c>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8"/>
    </row>
    <row r="76" spans="2:36" ht="11.25" hidden="1"/>
    <row r="77" spans="2:36" ht="11.25" hidden="1"/>
    <row r="78" spans="2:36" ht="11.25" hidden="1"/>
    <row r="79" spans="2:36" ht="11.25" hidden="1"/>
    <row r="80" spans="2:36" ht="11.25" hidden="1"/>
    <row r="81" ht="11.25" hidden="1"/>
    <row r="82" ht="11.25" hidden="1"/>
    <row r="83" ht="14.25" hidden="1" customHeight="1"/>
    <row r="84" ht="14.25" hidden="1" customHeight="1"/>
    <row r="85" ht="14.25" hidden="1" customHeight="1"/>
    <row r="86" ht="14.25" hidden="1" customHeight="1"/>
    <row r="87" ht="14.25" hidden="1" customHeight="1"/>
  </sheetData>
  <sheetProtection algorithmName="SHA-512" hashValue="pTtz85UBnQihvFucoLJLMRyRA2v1NWk15oFaECB8HF8uwwmccbKxVWKpnXVTD0b2pHx5EXGBa2DQHsfwjDYq9g==" saltValue="Hchx4oTtkHsObEldCG2bbw==" spinCount="100000" sheet="1" insertRows="0" selectLockedCells="1"/>
  <mergeCells count="152">
    <mergeCell ref="B8:AJ8"/>
    <mergeCell ref="B10:H11"/>
    <mergeCell ref="I10:Q11"/>
    <mergeCell ref="R10:V11"/>
    <mergeCell ref="W10:Z11"/>
    <mergeCell ref="AA10:AE10"/>
    <mergeCell ref="AF10:AJ10"/>
    <mergeCell ref="AA11:AE11"/>
    <mergeCell ref="AF11:AJ11"/>
    <mergeCell ref="B12:AJ12"/>
    <mergeCell ref="B13:AJ13"/>
    <mergeCell ref="B14:H15"/>
    <mergeCell ref="I14:V14"/>
    <mergeCell ref="W14:AE14"/>
    <mergeCell ref="AF14:AJ14"/>
    <mergeCell ref="I15:V15"/>
    <mergeCell ref="W15:AE15"/>
    <mergeCell ref="AF15:AJ15"/>
    <mergeCell ref="B18:V18"/>
    <mergeCell ref="W18:Z18"/>
    <mergeCell ref="AA18:AE18"/>
    <mergeCell ref="AF18:AJ18"/>
    <mergeCell ref="B19:V19"/>
    <mergeCell ref="W19:Z19"/>
    <mergeCell ref="AA19:AE19"/>
    <mergeCell ref="AF19:AJ19"/>
    <mergeCell ref="B16:H17"/>
    <mergeCell ref="I16:V16"/>
    <mergeCell ref="W16:AE16"/>
    <mergeCell ref="AF16:AJ16"/>
    <mergeCell ref="I17:V17"/>
    <mergeCell ref="W17:AE17"/>
    <mergeCell ref="AF17:AJ17"/>
    <mergeCell ref="B22:AJ22"/>
    <mergeCell ref="B23:O23"/>
    <mergeCell ref="P23:V23"/>
    <mergeCell ref="W23:Z23"/>
    <mergeCell ref="AA23:AE23"/>
    <mergeCell ref="AF23:AJ23"/>
    <mergeCell ref="B20:V20"/>
    <mergeCell ref="W20:Z20"/>
    <mergeCell ref="AA20:AJ20"/>
    <mergeCell ref="B21:V21"/>
    <mergeCell ref="W21:Z21"/>
    <mergeCell ref="AA21:AJ21"/>
    <mergeCell ref="B24:O24"/>
    <mergeCell ref="P24:V24"/>
    <mergeCell ref="W24:Z24"/>
    <mergeCell ref="AA24:AE24"/>
    <mergeCell ref="AF24:AJ24"/>
    <mergeCell ref="B25:O25"/>
    <mergeCell ref="P25:V25"/>
    <mergeCell ref="W25:Z25"/>
    <mergeCell ref="AA25:AE25"/>
    <mergeCell ref="AF25:AJ25"/>
    <mergeCell ref="B28:O28"/>
    <mergeCell ref="P28:V28"/>
    <mergeCell ref="W28:Z28"/>
    <mergeCell ref="AA28:AE28"/>
    <mergeCell ref="AF28:AJ28"/>
    <mergeCell ref="B29:AJ29"/>
    <mergeCell ref="B26:O26"/>
    <mergeCell ref="P26:V26"/>
    <mergeCell ref="W26:Z26"/>
    <mergeCell ref="AA26:AE26"/>
    <mergeCell ref="AF26:AJ26"/>
    <mergeCell ref="B27:O27"/>
    <mergeCell ref="P27:V27"/>
    <mergeCell ref="W27:Z27"/>
    <mergeCell ref="AA27:AE27"/>
    <mergeCell ref="AF27:AJ27"/>
    <mergeCell ref="B33:AE33"/>
    <mergeCell ref="AF33:AJ33"/>
    <mergeCell ref="B34:AE34"/>
    <mergeCell ref="AF34:AJ34"/>
    <mergeCell ref="B35:AE35"/>
    <mergeCell ref="AF35:AJ35"/>
    <mergeCell ref="B30:AE30"/>
    <mergeCell ref="AF30:AJ30"/>
    <mergeCell ref="B31:AE31"/>
    <mergeCell ref="AF31:AJ31"/>
    <mergeCell ref="B32:AE32"/>
    <mergeCell ref="AF32:AJ32"/>
    <mergeCell ref="I39:Z39"/>
    <mergeCell ref="AA39:AE39"/>
    <mergeCell ref="B40:H40"/>
    <mergeCell ref="I40:Z40"/>
    <mergeCell ref="AA40:AE40"/>
    <mergeCell ref="B41:AJ41"/>
    <mergeCell ref="B36:AE36"/>
    <mergeCell ref="AF36:AJ37"/>
    <mergeCell ref="B37:H37"/>
    <mergeCell ref="I37:Z37"/>
    <mergeCell ref="AA37:AE37"/>
    <mergeCell ref="B38:H38"/>
    <mergeCell ref="I38:Z38"/>
    <mergeCell ref="AA38:AE38"/>
    <mergeCell ref="AF38:AJ40"/>
    <mergeCell ref="B39:H39"/>
    <mergeCell ref="B42:N42"/>
    <mergeCell ref="O42:V42"/>
    <mergeCell ref="W42:AD42"/>
    <mergeCell ref="AE42:AH42"/>
    <mergeCell ref="AI42:AJ42"/>
    <mergeCell ref="B43:D50"/>
    <mergeCell ref="E43:N44"/>
    <mergeCell ref="O43:V43"/>
    <mergeCell ref="W43:AD43"/>
    <mergeCell ref="AE43:AH44"/>
    <mergeCell ref="AI43:AJ44"/>
    <mergeCell ref="O44:V44"/>
    <mergeCell ref="W44:AD44"/>
    <mergeCell ref="E45:N46"/>
    <mergeCell ref="O45:V45"/>
    <mergeCell ref="W45:AD45"/>
    <mergeCell ref="AE45:AH46"/>
    <mergeCell ref="AI45:AJ46"/>
    <mergeCell ref="O46:V46"/>
    <mergeCell ref="W46:AD46"/>
    <mergeCell ref="E49:N50"/>
    <mergeCell ref="O49:V49"/>
    <mergeCell ref="W49:AD49"/>
    <mergeCell ref="AE49:AH50"/>
    <mergeCell ref="AI49:AJ50"/>
    <mergeCell ref="O50:V50"/>
    <mergeCell ref="W50:AD50"/>
    <mergeCell ref="E47:N48"/>
    <mergeCell ref="O47:V47"/>
    <mergeCell ref="W47:AD47"/>
    <mergeCell ref="AE47:AH48"/>
    <mergeCell ref="AI47:AJ48"/>
    <mergeCell ref="O48:V48"/>
    <mergeCell ref="W48:AD48"/>
    <mergeCell ref="B56:AJ56"/>
    <mergeCell ref="B57:AJ74"/>
    <mergeCell ref="B75:AJ75"/>
    <mergeCell ref="W53:AD53"/>
    <mergeCell ref="AE53:AH54"/>
    <mergeCell ref="AI53:AJ54"/>
    <mergeCell ref="O54:V54"/>
    <mergeCell ref="W54:AD54"/>
    <mergeCell ref="B55:AJ55"/>
    <mergeCell ref="B51:D54"/>
    <mergeCell ref="E51:N52"/>
    <mergeCell ref="O51:V51"/>
    <mergeCell ref="W51:AD51"/>
    <mergeCell ref="AE51:AH52"/>
    <mergeCell ref="AI51:AJ52"/>
    <mergeCell ref="O52:V52"/>
    <mergeCell ref="W52:AD52"/>
    <mergeCell ref="E53:N54"/>
    <mergeCell ref="O53:V53"/>
  </mergeCells>
  <printOptions horizontalCentered="1"/>
  <pageMargins left="0.23622047244094491" right="0.43307086614173229" top="0.39370078740157483" bottom="0.39370078740157483" header="0.31496062992125984" footer="0.31496062992125984"/>
  <pageSetup scale="79" orientation="portrait" r:id="rId1"/>
  <headerFooter>
    <oddFooter>&amp;C&amp;"Arial,Normal"&amp;8&amp;P/&amp;N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41"/>
  <sheetViews>
    <sheetView showGridLines="0" tabSelected="1" zoomScale="85" zoomScaleNormal="85" workbookViewId="0">
      <selection activeCell="C12" sqref="C12:D12"/>
    </sheetView>
  </sheetViews>
  <sheetFormatPr baseColWidth="10" defaultColWidth="11.42578125" defaultRowHeight="15" customHeight="1" zeroHeight="1"/>
  <cols>
    <col min="1" max="1" width="1.7109375" style="34" customWidth="1"/>
    <col min="2" max="2" width="48" style="34" customWidth="1"/>
    <col min="3" max="3" width="17.28515625" style="34" customWidth="1"/>
    <col min="4" max="4" width="13" style="34" customWidth="1"/>
    <col min="5" max="10" width="14.140625" style="34" customWidth="1"/>
    <col min="11" max="11" width="11.42578125" style="34" customWidth="1"/>
    <col min="12" max="12" width="6.28515625" style="34" bestFit="1" customWidth="1"/>
    <col min="13" max="14" width="11.42578125" style="34" customWidth="1"/>
    <col min="15" max="16384" width="11.42578125" style="34"/>
  </cols>
  <sheetData>
    <row r="1" spans="1:12">
      <c r="A1" s="1"/>
      <c r="B1" s="1"/>
      <c r="C1" s="1"/>
      <c r="D1" s="1"/>
      <c r="E1" s="1"/>
      <c r="F1" s="1"/>
      <c r="G1" s="1"/>
      <c r="H1" s="1"/>
      <c r="I1" s="1"/>
      <c r="J1" s="1"/>
      <c r="K1" s="1"/>
      <c r="L1" s="2"/>
    </row>
    <row r="2" spans="1:12" ht="10.15" customHeight="1">
      <c r="A2" s="1"/>
      <c r="B2" s="203" t="s">
        <v>138</v>
      </c>
      <c r="C2" s="204"/>
      <c r="D2" s="204"/>
      <c r="E2" s="204"/>
      <c r="F2" s="204"/>
      <c r="G2" s="204"/>
      <c r="H2" s="204"/>
      <c r="I2" s="204"/>
      <c r="J2" s="204"/>
      <c r="K2" s="205"/>
      <c r="L2" s="3"/>
    </row>
    <row r="3" spans="1:12" ht="8.25" customHeight="1">
      <c r="A3" s="1"/>
      <c r="B3" s="206"/>
      <c r="C3" s="207"/>
      <c r="D3" s="207"/>
      <c r="E3" s="207"/>
      <c r="F3" s="207"/>
      <c r="G3" s="207"/>
      <c r="H3" s="207"/>
      <c r="I3" s="207"/>
      <c r="J3" s="207"/>
      <c r="K3" s="208"/>
      <c r="L3" s="3"/>
    </row>
    <row r="4" spans="1:12" ht="8.25" customHeight="1">
      <c r="A4" s="1"/>
      <c r="B4" s="206"/>
      <c r="C4" s="207"/>
      <c r="D4" s="207"/>
      <c r="E4" s="207"/>
      <c r="F4" s="207"/>
      <c r="G4" s="207"/>
      <c r="H4" s="207"/>
      <c r="I4" s="207"/>
      <c r="J4" s="207"/>
      <c r="K4" s="208"/>
      <c r="L4" s="3"/>
    </row>
    <row r="5" spans="1:12" ht="8.25" customHeight="1">
      <c r="A5" s="1"/>
      <c r="B5" s="206"/>
      <c r="C5" s="207"/>
      <c r="D5" s="207"/>
      <c r="E5" s="207"/>
      <c r="F5" s="207"/>
      <c r="G5" s="207"/>
      <c r="H5" s="207"/>
      <c r="I5" s="207"/>
      <c r="J5" s="207"/>
      <c r="K5" s="208"/>
      <c r="L5" s="3"/>
    </row>
    <row r="6" spans="1:12" ht="8.25" customHeight="1">
      <c r="A6" s="1"/>
      <c r="B6" s="206"/>
      <c r="C6" s="207"/>
      <c r="D6" s="207"/>
      <c r="E6" s="207"/>
      <c r="F6" s="207"/>
      <c r="G6" s="207"/>
      <c r="H6" s="207"/>
      <c r="I6" s="207"/>
      <c r="J6" s="207"/>
      <c r="K6" s="208"/>
      <c r="L6" s="3"/>
    </row>
    <row r="7" spans="1:12" ht="8.25" customHeight="1">
      <c r="A7" s="1"/>
      <c r="B7" s="206"/>
      <c r="C7" s="207"/>
      <c r="D7" s="207"/>
      <c r="E7" s="207"/>
      <c r="F7" s="207"/>
      <c r="G7" s="207"/>
      <c r="H7" s="207"/>
      <c r="I7" s="207"/>
      <c r="J7" s="207"/>
      <c r="K7" s="208"/>
      <c r="L7" s="3"/>
    </row>
    <row r="8" spans="1:12" ht="12.6" customHeight="1">
      <c r="A8" s="1"/>
      <c r="B8" s="209"/>
      <c r="C8" s="210"/>
      <c r="D8" s="210"/>
      <c r="E8" s="210"/>
      <c r="F8" s="210"/>
      <c r="G8" s="210"/>
      <c r="H8" s="210"/>
      <c r="I8" s="210"/>
      <c r="J8" s="210"/>
      <c r="K8" s="211"/>
      <c r="L8" s="3"/>
    </row>
    <row r="9" spans="1:12">
      <c r="A9" s="1"/>
      <c r="B9" s="42"/>
      <c r="C9" s="42"/>
      <c r="D9" s="42"/>
      <c r="E9" s="42"/>
      <c r="F9" s="42"/>
      <c r="G9" s="42"/>
      <c r="H9" s="42"/>
      <c r="I9" s="42"/>
      <c r="J9" s="1"/>
      <c r="K9" s="1"/>
      <c r="L9" s="2"/>
    </row>
    <row r="10" spans="1:12">
      <c r="A10" s="1"/>
      <c r="B10" s="212" t="s">
        <v>137</v>
      </c>
      <c r="C10" s="212"/>
      <c r="D10" s="212"/>
      <c r="E10" s="212"/>
      <c r="F10" s="212"/>
      <c r="G10" s="212"/>
      <c r="H10" s="212"/>
      <c r="I10" s="212"/>
      <c r="J10" s="212"/>
      <c r="K10" s="212"/>
      <c r="L10" s="4"/>
    </row>
    <row r="11" spans="1:12" ht="11.25" customHeight="1">
      <c r="A11" s="1"/>
      <c r="B11" s="42"/>
      <c r="C11" s="42"/>
      <c r="D11" s="1"/>
      <c r="E11" s="1"/>
      <c r="F11" s="1"/>
      <c r="G11" s="1"/>
      <c r="H11" s="1"/>
      <c r="I11" s="1"/>
      <c r="J11" s="1"/>
      <c r="K11" s="1"/>
      <c r="L11" s="2"/>
    </row>
    <row r="12" spans="1:12" ht="19.5" customHeight="1">
      <c r="A12" s="1"/>
      <c r="B12" s="43" t="s">
        <v>0</v>
      </c>
      <c r="C12" s="201"/>
      <c r="D12" s="201"/>
      <c r="E12" s="44" t="s">
        <v>1</v>
      </c>
      <c r="F12" s="202"/>
      <c r="G12" s="202"/>
      <c r="H12" s="202"/>
      <c r="I12" s="45" t="s">
        <v>2</v>
      </c>
      <c r="J12" s="213"/>
      <c r="K12" s="213"/>
      <c r="L12" s="2"/>
    </row>
    <row r="13" spans="1:12" ht="19.5" customHeight="1">
      <c r="A13" s="1"/>
      <c r="B13" s="43" t="s">
        <v>3</v>
      </c>
      <c r="C13" s="201"/>
      <c r="D13" s="201"/>
      <c r="E13" s="44" t="s">
        <v>4</v>
      </c>
      <c r="F13" s="202"/>
      <c r="G13" s="202"/>
      <c r="H13" s="202"/>
      <c r="I13" s="45" t="s">
        <v>5</v>
      </c>
      <c r="J13" s="202"/>
      <c r="K13" s="202"/>
      <c r="L13" s="2"/>
    </row>
    <row r="14" spans="1:12" ht="19.5" customHeight="1">
      <c r="A14" s="1"/>
      <c r="B14" s="43" t="s">
        <v>6</v>
      </c>
      <c r="C14" s="217"/>
      <c r="D14" s="201"/>
      <c r="E14" s="44" t="s">
        <v>7</v>
      </c>
      <c r="F14" s="202"/>
      <c r="G14" s="202"/>
      <c r="H14" s="202"/>
      <c r="I14" s="45" t="s">
        <v>8</v>
      </c>
      <c r="J14" s="202"/>
      <c r="K14" s="202"/>
      <c r="L14" s="2"/>
    </row>
    <row r="15" spans="1:12">
      <c r="A15" s="1"/>
      <c r="B15" s="5"/>
      <c r="C15" s="6"/>
      <c r="D15" s="6"/>
      <c r="E15" s="5"/>
      <c r="F15" s="7"/>
      <c r="G15" s="7"/>
      <c r="H15" s="8"/>
      <c r="I15" s="9"/>
      <c r="J15" s="1"/>
      <c r="K15" s="1"/>
      <c r="L15" s="2"/>
    </row>
    <row r="16" spans="1:12" ht="105.75" customHeight="1">
      <c r="A16" s="10"/>
      <c r="B16" s="218" t="s">
        <v>139</v>
      </c>
      <c r="C16" s="219"/>
      <c r="D16" s="219"/>
      <c r="E16" s="219"/>
      <c r="F16" s="219"/>
      <c r="G16" s="219"/>
      <c r="H16" s="219"/>
      <c r="I16" s="219"/>
      <c r="J16" s="219"/>
      <c r="K16" s="220"/>
      <c r="L16" s="5"/>
    </row>
    <row r="17" spans="1:12" ht="74.25" customHeight="1">
      <c r="A17" s="10"/>
      <c r="B17" s="221" t="s">
        <v>39</v>
      </c>
      <c r="C17" s="222"/>
      <c r="D17" s="222"/>
      <c r="E17" s="222"/>
      <c r="F17" s="222"/>
      <c r="G17" s="222"/>
      <c r="H17" s="222"/>
      <c r="I17" s="222"/>
      <c r="J17" s="222"/>
      <c r="K17" s="223"/>
      <c r="L17" s="11"/>
    </row>
    <row r="18" spans="1:12" ht="10.5" customHeight="1">
      <c r="A18" s="10"/>
      <c r="B18" s="12"/>
      <c r="C18" s="12"/>
      <c r="D18" s="12"/>
      <c r="E18" s="12"/>
      <c r="F18" s="12"/>
      <c r="G18" s="12"/>
      <c r="H18" s="12"/>
      <c r="I18" s="12"/>
      <c r="J18" s="12"/>
      <c r="K18" s="12"/>
      <c r="L18" s="12"/>
    </row>
    <row r="19" spans="1:12" ht="19.5" customHeight="1">
      <c r="A19" s="13"/>
      <c r="D19" s="224" t="s">
        <v>9</v>
      </c>
      <c r="E19" s="14" t="s">
        <v>10</v>
      </c>
      <c r="F19" s="15">
        <v>2018</v>
      </c>
      <c r="G19" s="16"/>
      <c r="H19" s="16"/>
      <c r="I19" s="16"/>
      <c r="J19" s="16"/>
      <c r="K19" s="16"/>
      <c r="L19" s="16"/>
    </row>
    <row r="20" spans="1:12" ht="19.5" customHeight="1">
      <c r="A20" s="13"/>
      <c r="D20" s="225"/>
      <c r="E20" s="14" t="s">
        <v>11</v>
      </c>
      <c r="F20" s="15">
        <v>10</v>
      </c>
      <c r="G20" s="16"/>
      <c r="H20" s="16"/>
      <c r="I20" s="16"/>
      <c r="J20" s="16"/>
      <c r="K20" s="16"/>
      <c r="L20" s="16"/>
    </row>
    <row r="21" spans="1:12" ht="19.5" customHeight="1">
      <c r="A21" s="13"/>
      <c r="D21" s="226" t="s">
        <v>12</v>
      </c>
      <c r="E21" s="227"/>
      <c r="F21" s="91"/>
      <c r="G21" s="41"/>
      <c r="H21" s="41"/>
      <c r="I21" s="41"/>
      <c r="J21" s="41"/>
      <c r="K21" s="41"/>
      <c r="L21" s="41"/>
    </row>
    <row r="22" spans="1:12">
      <c r="A22" s="13"/>
      <c r="B22" s="228"/>
      <c r="C22" s="228"/>
      <c r="D22" s="228"/>
      <c r="E22" s="228"/>
      <c r="F22" s="228"/>
      <c r="G22" s="228"/>
      <c r="H22" s="228"/>
      <c r="I22" s="228"/>
      <c r="J22" s="228"/>
      <c r="K22" s="228"/>
      <c r="L22" s="228"/>
    </row>
    <row r="23" spans="1:12" ht="56.25" customHeight="1">
      <c r="A23" s="13"/>
      <c r="B23" s="14" t="s">
        <v>13</v>
      </c>
      <c r="C23" s="14" t="s">
        <v>14</v>
      </c>
      <c r="D23" s="14" t="s">
        <v>15</v>
      </c>
      <c r="E23" s="14" t="s">
        <v>16</v>
      </c>
      <c r="F23" s="14" t="s">
        <v>17</v>
      </c>
      <c r="G23" s="14" t="s">
        <v>18</v>
      </c>
      <c r="H23" s="14" t="s">
        <v>19</v>
      </c>
      <c r="I23" s="14" t="s">
        <v>20</v>
      </c>
      <c r="J23" s="14" t="s">
        <v>21</v>
      </c>
      <c r="K23" s="17"/>
      <c r="L23" s="10"/>
    </row>
    <row r="24" spans="1:12" ht="52.9" customHeight="1">
      <c r="A24" s="13"/>
      <c r="B24" s="18" t="s">
        <v>22</v>
      </c>
      <c r="C24" s="19" t="s">
        <v>23</v>
      </c>
      <c r="D24" s="20">
        <v>3500</v>
      </c>
      <c r="E24" s="92"/>
      <c r="F24" s="21">
        <f>ROUND(E24*(1+$F$21),0)</f>
        <v>0</v>
      </c>
      <c r="G24" s="21">
        <f>ROUND(E24*D24,0)</f>
        <v>0</v>
      </c>
      <c r="H24" s="21">
        <f>ROUND(F24*D24,0)</f>
        <v>0</v>
      </c>
      <c r="I24" s="21">
        <f>ROUND(G24*$F$20,0)</f>
        <v>0</v>
      </c>
      <c r="J24" s="21">
        <f>ROUND((I24*(1+$F$21)),0)</f>
        <v>0</v>
      </c>
      <c r="K24" s="22"/>
      <c r="L24" s="23"/>
    </row>
    <row r="25" spans="1:12" ht="52.9" customHeight="1">
      <c r="A25" s="13"/>
      <c r="B25" s="18" t="s">
        <v>24</v>
      </c>
      <c r="C25" s="19" t="s">
        <v>23</v>
      </c>
      <c r="D25" s="20">
        <v>90</v>
      </c>
      <c r="E25" s="92"/>
      <c r="F25" s="21">
        <f>ROUND(E25*(1+$F$21),0)</f>
        <v>0</v>
      </c>
      <c r="G25" s="21">
        <f>ROUND(E25*D25,0)</f>
        <v>0</v>
      </c>
      <c r="H25" s="21">
        <f>ROUND(F25*D25,0)</f>
        <v>0</v>
      </c>
      <c r="I25" s="21">
        <f>ROUND(G25*$F$20,0)</f>
        <v>0</v>
      </c>
      <c r="J25" s="21">
        <f>ROUND((I25*(1+$F$21)),0)</f>
        <v>0</v>
      </c>
      <c r="K25" s="22"/>
      <c r="L25" s="23"/>
    </row>
    <row r="26" spans="1:12" ht="64.5" customHeight="1">
      <c r="A26" s="13"/>
      <c r="B26" s="271" t="s">
        <v>25</v>
      </c>
      <c r="C26" s="272" t="s">
        <v>26</v>
      </c>
      <c r="D26" s="273">
        <v>18</v>
      </c>
      <c r="E26" s="278"/>
      <c r="F26" s="279">
        <f>ROUND(E26*(1+$F$21),0)</f>
        <v>0</v>
      </c>
      <c r="G26" s="21">
        <f>ROUND(E26*D26,0)</f>
        <v>0</v>
      </c>
      <c r="H26" s="21">
        <f>ROUND(F26*D26,0)</f>
        <v>0</v>
      </c>
      <c r="I26" s="21">
        <f>ROUND(G26*$F$20,0)</f>
        <v>0</v>
      </c>
      <c r="J26" s="21">
        <f>ROUND((I26*(1+$F$21)),0)</f>
        <v>0</v>
      </c>
      <c r="K26" s="24"/>
      <c r="L26" s="23"/>
    </row>
    <row r="27" spans="1:12">
      <c r="A27" s="26"/>
      <c r="B27" s="274" t="s">
        <v>27</v>
      </c>
      <c r="C27" s="275"/>
      <c r="D27" s="276"/>
      <c r="E27" s="280"/>
      <c r="F27" s="281"/>
      <c r="G27" s="277">
        <f>SUM(G24:G26)</f>
        <v>0</v>
      </c>
      <c r="H27" s="27">
        <f>SUM(H24:H26)</f>
        <v>0</v>
      </c>
      <c r="I27" s="27">
        <f>SUM(I24:I26)</f>
        <v>0</v>
      </c>
      <c r="J27" s="28">
        <f>SUM(J24:J26)</f>
        <v>0</v>
      </c>
      <c r="L27" s="26"/>
    </row>
    <row r="28" spans="1:12">
      <c r="A28" s="1"/>
      <c r="B28" s="29"/>
      <c r="C28" s="30"/>
      <c r="D28" s="25"/>
      <c r="E28" s="31"/>
      <c r="F28" s="25"/>
      <c r="G28" s="32"/>
      <c r="H28" s="25"/>
      <c r="I28" s="25"/>
      <c r="J28" s="25"/>
      <c r="K28" s="25"/>
      <c r="L28" s="26"/>
    </row>
    <row r="29" spans="1:12">
      <c r="A29" s="1"/>
      <c r="B29" s="229" t="s">
        <v>28</v>
      </c>
      <c r="C29" s="230"/>
      <c r="D29" s="230"/>
      <c r="E29" s="230"/>
      <c r="F29" s="230"/>
      <c r="G29" s="230"/>
      <c r="H29" s="230"/>
      <c r="I29" s="230"/>
      <c r="J29" s="230"/>
      <c r="K29" s="231"/>
      <c r="L29" s="1"/>
    </row>
    <row r="30" spans="1:12" ht="51.75" customHeight="1">
      <c r="A30" s="1"/>
      <c r="B30" s="232" t="s">
        <v>29</v>
      </c>
      <c r="C30" s="233"/>
      <c r="D30" s="233"/>
      <c r="E30" s="233"/>
      <c r="F30" s="233"/>
      <c r="G30" s="233"/>
      <c r="H30" s="233"/>
      <c r="I30" s="233"/>
      <c r="J30" s="233"/>
      <c r="K30" s="234"/>
      <c r="L30" s="1"/>
    </row>
    <row r="31" spans="1:12" ht="40.9" customHeight="1">
      <c r="A31" s="1"/>
      <c r="B31" s="214" t="s">
        <v>140</v>
      </c>
      <c r="C31" s="215"/>
      <c r="D31" s="215"/>
      <c r="E31" s="215"/>
      <c r="F31" s="215"/>
      <c r="G31" s="215"/>
      <c r="H31" s="215"/>
      <c r="I31" s="215"/>
      <c r="J31" s="215"/>
      <c r="K31" s="216"/>
      <c r="L31" s="1"/>
    </row>
    <row r="32" spans="1:12">
      <c r="B32" s="198" t="s">
        <v>40</v>
      </c>
      <c r="C32" s="199"/>
      <c r="D32" s="199"/>
      <c r="E32" s="199"/>
      <c r="F32" s="199"/>
      <c r="G32" s="199"/>
      <c r="H32" s="199"/>
      <c r="I32" s="199"/>
      <c r="J32" s="199"/>
      <c r="K32" s="200"/>
    </row>
    <row r="33" hidden="1"/>
    <row r="34" hidden="1"/>
    <row r="35" hidden="1"/>
    <row r="36" ht="15" hidden="1" customHeight="1"/>
    <row r="37" ht="15" hidden="1" customHeight="1"/>
    <row r="38" ht="15" hidden="1" customHeight="1"/>
    <row r="39" ht="15" hidden="1" customHeight="1"/>
    <row r="40" ht="15" hidden="1" customHeight="1"/>
    <row r="41" ht="15" customHeight="1"/>
  </sheetData>
  <sheetProtection algorithmName="SHA-512" hashValue="zizOH/tp4D0MS1HW/BXUxBsbP6lDg1UvCk0NudQBm0G9HzqKW+avBveH7j1dFFdaGj2ObEStFaI3Vw4334+7vg==" saltValue="hX0b42H8ysP8T7kPEAK5Sg==" spinCount="100000" sheet="1" objects="1" scenarios="1"/>
  <mergeCells count="22">
    <mergeCell ref="D21:E21"/>
    <mergeCell ref="B22:L22"/>
    <mergeCell ref="B29:K29"/>
    <mergeCell ref="B30:K30"/>
    <mergeCell ref="B27:D27"/>
    <mergeCell ref="E27:F27"/>
    <mergeCell ref="B32:K32"/>
    <mergeCell ref="C13:D13"/>
    <mergeCell ref="F13:H13"/>
    <mergeCell ref="J13:K13"/>
    <mergeCell ref="B2:K8"/>
    <mergeCell ref="B10:K10"/>
    <mergeCell ref="C12:D12"/>
    <mergeCell ref="F12:H12"/>
    <mergeCell ref="J12:K12"/>
    <mergeCell ref="B31:K31"/>
    <mergeCell ref="C14:D14"/>
    <mergeCell ref="F14:H14"/>
    <mergeCell ref="J14:K14"/>
    <mergeCell ref="B16:K16"/>
    <mergeCell ref="B17:K17"/>
    <mergeCell ref="D19:D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23"/>
  <sheetViews>
    <sheetView showGridLines="0" zoomScale="80" zoomScaleNormal="80" workbookViewId="0">
      <selection activeCell="B10" sqref="B10"/>
    </sheetView>
  </sheetViews>
  <sheetFormatPr baseColWidth="10" defaultColWidth="0" defaultRowHeight="12.75" customHeight="1" zeroHeight="1"/>
  <cols>
    <col min="1" max="1" width="4" style="64" customWidth="1"/>
    <col min="2" max="2" width="47.42578125" style="64" customWidth="1"/>
    <col min="3" max="3" width="7.140625" style="64" bestFit="1" customWidth="1"/>
    <col min="4" max="4" width="13.42578125" style="64" customWidth="1"/>
    <col min="5" max="5" width="21" style="65" customWidth="1"/>
    <col min="6" max="7" width="11.42578125" style="64" customWidth="1"/>
    <col min="8" max="8" width="4.28515625" style="64" customWidth="1"/>
    <col min="9" max="16384" width="11.42578125" style="64" hidden="1"/>
  </cols>
  <sheetData>
    <row r="1" spans="2:7"/>
    <row r="2" spans="2:7" s="66" customFormat="1" ht="15" customHeight="1">
      <c r="B2" s="240"/>
      <c r="C2" s="241"/>
      <c r="D2" s="241"/>
      <c r="E2" s="241"/>
      <c r="F2" s="241"/>
      <c r="G2" s="242"/>
    </row>
    <row r="3" spans="2:7" s="66" customFormat="1" ht="15" customHeight="1">
      <c r="B3" s="243"/>
      <c r="C3" s="244"/>
      <c r="D3" s="244"/>
      <c r="E3" s="244"/>
      <c r="F3" s="244"/>
      <c r="G3" s="245"/>
    </row>
    <row r="4" spans="2:7" s="66" customFormat="1" ht="15.75" customHeight="1">
      <c r="B4" s="243"/>
      <c r="C4" s="244"/>
      <c r="D4" s="244"/>
      <c r="E4" s="244"/>
      <c r="F4" s="244"/>
      <c r="G4" s="245"/>
    </row>
    <row r="5" spans="2:7" s="66" customFormat="1" ht="15.75" customHeight="1">
      <c r="B5" s="243"/>
      <c r="C5" s="244"/>
      <c r="D5" s="244"/>
      <c r="E5" s="244"/>
      <c r="F5" s="244"/>
      <c r="G5" s="245"/>
    </row>
    <row r="6" spans="2:7" s="66" customFormat="1" ht="15.75" customHeight="1">
      <c r="B6" s="243"/>
      <c r="C6" s="244"/>
      <c r="D6" s="244"/>
      <c r="E6" s="244"/>
      <c r="F6" s="244"/>
      <c r="G6" s="245"/>
    </row>
    <row r="7" spans="2:7" s="66" customFormat="1" ht="15.75" customHeight="1">
      <c r="B7" s="246"/>
      <c r="C7" s="247"/>
      <c r="D7" s="247"/>
      <c r="E7" s="247"/>
      <c r="F7" s="247"/>
      <c r="G7" s="248"/>
    </row>
    <row r="8" spans="2:7" s="66" customFormat="1" ht="9" customHeight="1">
      <c r="B8" s="249" t="s">
        <v>101</v>
      </c>
      <c r="C8" s="250"/>
      <c r="D8" s="250"/>
      <c r="E8" s="250"/>
      <c r="F8" s="250"/>
      <c r="G8" s="251"/>
    </row>
    <row r="9" spans="2:7" s="66" customFormat="1" ht="9" customHeight="1">
      <c r="B9" s="252"/>
      <c r="C9" s="253"/>
      <c r="D9" s="253"/>
      <c r="E9" s="253"/>
      <c r="F9" s="253"/>
      <c r="G9" s="254"/>
    </row>
    <row r="10" spans="2:7" s="67" customFormat="1" ht="15.75" customHeight="1">
      <c r="B10" s="48"/>
      <c r="C10" s="49"/>
      <c r="D10" s="49"/>
      <c r="E10" s="50"/>
      <c r="F10" s="49"/>
      <c r="G10" s="51"/>
    </row>
    <row r="11" spans="2:7" s="67" customFormat="1" ht="34.5" customHeight="1">
      <c r="B11" s="255" t="s">
        <v>102</v>
      </c>
      <c r="C11" s="256"/>
      <c r="D11" s="256"/>
      <c r="E11" s="256"/>
      <c r="F11" s="256"/>
      <c r="G11" s="257"/>
    </row>
    <row r="12" spans="2:7">
      <c r="B12" s="68"/>
      <c r="C12" s="69"/>
      <c r="D12" s="69"/>
      <c r="E12" s="70"/>
      <c r="F12" s="69"/>
      <c r="G12" s="71"/>
    </row>
    <row r="13" spans="2:7">
      <c r="B13" s="72" t="s">
        <v>103</v>
      </c>
      <c r="C13" s="69"/>
      <c r="D13" s="69"/>
      <c r="E13" s="70"/>
      <c r="F13" s="69"/>
      <c r="G13" s="71"/>
    </row>
    <row r="14" spans="2:7">
      <c r="B14" s="73"/>
      <c r="C14" s="74"/>
      <c r="D14" s="74"/>
      <c r="E14" s="75"/>
      <c r="F14" s="74"/>
      <c r="G14" s="76"/>
    </row>
    <row r="15" spans="2:7">
      <c r="B15" s="258" t="s">
        <v>104</v>
      </c>
      <c r="C15" s="258"/>
      <c r="D15" s="82" t="s">
        <v>105</v>
      </c>
      <c r="E15" s="258" t="s">
        <v>106</v>
      </c>
      <c r="F15" s="258"/>
      <c r="G15" s="258"/>
    </row>
    <row r="16" spans="2:7" ht="22.5" customHeight="1">
      <c r="B16" s="238" t="s">
        <v>107</v>
      </c>
      <c r="C16" s="238"/>
      <c r="D16" s="46">
        <v>0.1</v>
      </c>
      <c r="E16" s="237" t="s">
        <v>9</v>
      </c>
      <c r="F16" s="237"/>
      <c r="G16" s="237"/>
    </row>
    <row r="17" spans="2:7" ht="28.5" customHeight="1">
      <c r="B17" s="238" t="s">
        <v>108</v>
      </c>
      <c r="C17" s="238"/>
      <c r="D17" s="46">
        <v>0.2</v>
      </c>
      <c r="E17" s="239" t="s">
        <v>109</v>
      </c>
      <c r="F17" s="239"/>
      <c r="G17" s="239"/>
    </row>
    <row r="18" spans="2:7" ht="29.25" customHeight="1">
      <c r="B18" s="238" t="s">
        <v>110</v>
      </c>
      <c r="C18" s="238"/>
      <c r="D18" s="46">
        <v>0.1</v>
      </c>
      <c r="E18" s="239" t="s">
        <v>111</v>
      </c>
      <c r="F18" s="239"/>
      <c r="G18" s="239"/>
    </row>
    <row r="19" spans="2:7" ht="25.5" customHeight="1">
      <c r="B19" s="238" t="s">
        <v>112</v>
      </c>
      <c r="C19" s="238"/>
      <c r="D19" s="46">
        <v>0.2</v>
      </c>
      <c r="E19" s="239" t="s">
        <v>109</v>
      </c>
      <c r="F19" s="239"/>
      <c r="G19" s="239"/>
    </row>
    <row r="20" spans="2:7" ht="23.25" customHeight="1">
      <c r="B20" s="235" t="s">
        <v>113</v>
      </c>
      <c r="C20" s="236"/>
      <c r="D20" s="46">
        <v>0.1</v>
      </c>
      <c r="E20" s="237" t="s">
        <v>9</v>
      </c>
      <c r="F20" s="237"/>
      <c r="G20" s="237"/>
    </row>
    <row r="21" spans="2:7" ht="27" customHeight="1">
      <c r="B21" s="64" t="s">
        <v>114</v>
      </c>
    </row>
    <row r="22" spans="2:7"/>
    <row r="23" spans="2:7" ht="12.75" customHeight="1"/>
  </sheetData>
  <sheetProtection algorithmName="SHA-512" hashValue="zLTXy8icPHCWCEvYIleXLDN6XDiXJrHz++oiAUOQp5Mxj5Z6y5IMtVefvJbYh41KUDtoD1TmDC3BvsLlft+C4w==" saltValue="tq9Bq14yUTn9bmBm2moAGw==" spinCount="100000" sheet="1" objects="1" scenarios="1" selectLockedCells="1" selectUnlockedCells="1"/>
  <mergeCells count="15">
    <mergeCell ref="B16:C16"/>
    <mergeCell ref="E16:G16"/>
    <mergeCell ref="B2:G7"/>
    <mergeCell ref="B8:G9"/>
    <mergeCell ref="B11:G11"/>
    <mergeCell ref="B15:C15"/>
    <mergeCell ref="E15:G15"/>
    <mergeCell ref="B20:C20"/>
    <mergeCell ref="E20:G20"/>
    <mergeCell ref="B17:C17"/>
    <mergeCell ref="E17:G17"/>
    <mergeCell ref="B18:C18"/>
    <mergeCell ref="E18:G18"/>
    <mergeCell ref="B19:C19"/>
    <mergeCell ref="E19:G19"/>
  </mergeCells>
  <printOptions horizontalCentered="1"/>
  <pageMargins left="0.70866141732283472" right="0.70866141732283472" top="0.74803149606299213" bottom="0.74803149606299213" header="0.31496062992125984" footer="0.31496062992125984"/>
  <pageSetup orientation="landscape" r:id="rId1"/>
  <headerFooter>
    <oddFooter>&amp;C&amp;"Arial,Normal"&amp;8&amp;P/&amp;N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J91"/>
  <sheetViews>
    <sheetView showGridLines="0" zoomScaleNormal="100" workbookViewId="0">
      <selection activeCell="C11" sqref="C11:E11"/>
    </sheetView>
  </sheetViews>
  <sheetFormatPr baseColWidth="10" defaultColWidth="11.42578125" defaultRowHeight="14.25" customHeight="1" zeroHeight="1"/>
  <cols>
    <col min="1" max="1" width="2.28515625" style="53" customWidth="1"/>
    <col min="2" max="2" width="10.7109375" style="63" customWidth="1"/>
    <col min="3" max="3" width="15.7109375" style="63" customWidth="1"/>
    <col min="4" max="4" width="11.42578125" style="63" customWidth="1"/>
    <col min="5" max="5" width="20.42578125" style="63" customWidth="1"/>
    <col min="6" max="6" width="15.140625" style="63" customWidth="1"/>
    <col min="7" max="7" width="12.42578125" style="63" customWidth="1"/>
    <col min="8" max="8" width="16.5703125" style="63" customWidth="1"/>
    <col min="9" max="9" width="12.5703125" style="63" customWidth="1"/>
    <col min="10" max="10" width="21.5703125" style="63" customWidth="1"/>
    <col min="11" max="11" width="3" style="53" customWidth="1"/>
    <col min="12" max="17" width="11.42578125" style="53" customWidth="1"/>
    <col min="18" max="16384" width="11.42578125" style="53"/>
  </cols>
  <sheetData>
    <row r="1" spans="2:10"/>
    <row r="2" spans="2:10" ht="6" customHeight="1">
      <c r="B2" s="266"/>
      <c r="C2" s="266"/>
      <c r="D2" s="266"/>
      <c r="E2" s="266"/>
      <c r="F2" s="266"/>
      <c r="G2" s="266"/>
      <c r="H2" s="266"/>
      <c r="I2" s="266"/>
      <c r="J2" s="266"/>
    </row>
    <row r="3" spans="2:10" ht="15.75" customHeight="1">
      <c r="B3" s="266"/>
      <c r="C3" s="266"/>
      <c r="D3" s="266"/>
      <c r="E3" s="266"/>
      <c r="F3" s="266"/>
      <c r="G3" s="266"/>
      <c r="H3" s="266"/>
      <c r="I3" s="266"/>
      <c r="J3" s="266"/>
    </row>
    <row r="4" spans="2:10" ht="15.75" customHeight="1">
      <c r="B4" s="266"/>
      <c r="C4" s="266"/>
      <c r="D4" s="266"/>
      <c r="E4" s="266"/>
      <c r="F4" s="266"/>
      <c r="G4" s="266"/>
      <c r="H4" s="266"/>
      <c r="I4" s="266"/>
      <c r="J4" s="266"/>
    </row>
    <row r="5" spans="2:10" ht="15.75" customHeight="1">
      <c r="B5" s="266"/>
      <c r="C5" s="266"/>
      <c r="D5" s="266"/>
      <c r="E5" s="266"/>
      <c r="F5" s="266"/>
      <c r="G5" s="266"/>
      <c r="H5" s="266"/>
      <c r="I5" s="266"/>
      <c r="J5" s="266"/>
    </row>
    <row r="6" spans="2:10" ht="15.75" customHeight="1">
      <c r="B6" s="266"/>
      <c r="C6" s="266"/>
      <c r="D6" s="266"/>
      <c r="E6" s="266"/>
      <c r="F6" s="266"/>
      <c r="G6" s="266"/>
      <c r="H6" s="266"/>
      <c r="I6" s="266"/>
      <c r="J6" s="266"/>
    </row>
    <row r="7" spans="2:10" ht="11.25">
      <c r="B7" s="266"/>
      <c r="C7" s="266"/>
      <c r="D7" s="266"/>
      <c r="E7" s="266"/>
      <c r="F7" s="266"/>
      <c r="G7" s="266"/>
      <c r="H7" s="266"/>
      <c r="I7" s="266"/>
      <c r="J7" s="266"/>
    </row>
    <row r="8" spans="2:10" ht="11.25">
      <c r="B8" s="266" t="s">
        <v>115</v>
      </c>
      <c r="C8" s="266"/>
      <c r="D8" s="266"/>
      <c r="E8" s="266"/>
      <c r="F8" s="266"/>
      <c r="G8" s="266"/>
      <c r="H8" s="266"/>
      <c r="I8" s="266"/>
      <c r="J8" s="266"/>
    </row>
    <row r="9" spans="2:10" ht="18" customHeight="1">
      <c r="B9" s="267" t="s">
        <v>116</v>
      </c>
      <c r="C9" s="268"/>
      <c r="D9" s="268"/>
      <c r="E9" s="268"/>
      <c r="F9" s="268"/>
      <c r="G9" s="268"/>
      <c r="H9" s="268"/>
      <c r="I9" s="268"/>
      <c r="J9" s="269"/>
    </row>
    <row r="10" spans="2:10" s="77" customFormat="1" ht="9.75" customHeight="1">
      <c r="B10" s="78"/>
      <c r="C10" s="78"/>
      <c r="D10" s="78"/>
      <c r="E10" s="78"/>
      <c r="F10" s="78"/>
      <c r="G10" s="78"/>
      <c r="H10" s="78"/>
      <c r="I10" s="78"/>
      <c r="J10" s="78"/>
    </row>
    <row r="11" spans="2:10" ht="18" customHeight="1">
      <c r="B11" s="84" t="s">
        <v>117</v>
      </c>
      <c r="C11" s="259"/>
      <c r="D11" s="259"/>
      <c r="E11" s="259"/>
      <c r="F11" s="89" t="s">
        <v>118</v>
      </c>
      <c r="G11" s="260" t="str">
        <f>IF('SOLICITUD DE COTIZACION'!F12:H12="","",'SOLICITUD DE COTIZACION'!F12:H12)</f>
        <v/>
      </c>
      <c r="H11" s="261"/>
      <c r="I11" s="83" t="s">
        <v>119</v>
      </c>
      <c r="J11" s="90" t="str">
        <f>IF('SOLICITUD DE COTIZACION'!J12:K12="","",'SOLICITUD DE COTIZACION'!J12:K12)</f>
        <v/>
      </c>
    </row>
    <row r="12" spans="2:10" ht="18" customHeight="1">
      <c r="B12" s="84" t="s">
        <v>120</v>
      </c>
      <c r="C12" s="259" t="str">
        <f>IF('SOLICITUD DE COTIZACION'!C13:D13="","",'SOLICITUD DE COTIZACION'!C13:D13)</f>
        <v/>
      </c>
      <c r="D12" s="259"/>
      <c r="E12" s="259"/>
      <c r="F12" s="89" t="s">
        <v>121</v>
      </c>
      <c r="G12" s="260" t="str">
        <f>IF('SOLICITUD DE COTIZACION'!F13:H13="","",'SOLICITUD DE COTIZACION'!F13:H13)</f>
        <v/>
      </c>
      <c r="H12" s="261"/>
      <c r="I12" s="83" t="s">
        <v>122</v>
      </c>
      <c r="J12" s="90" t="str">
        <f>IF('SOLICITUD DE COTIZACION'!J13:K13="","",'SOLICITUD DE COTIZACION'!J13:K13)</f>
        <v/>
      </c>
    </row>
    <row r="13" spans="2:10" ht="18" customHeight="1">
      <c r="B13" s="84" t="s">
        <v>123</v>
      </c>
      <c r="C13" s="259" t="str">
        <f>IF('SOLICITUD DE COTIZACION'!C14:D14="","",'SOLICITUD DE COTIZACION'!C14:D14)</f>
        <v/>
      </c>
      <c r="D13" s="259"/>
      <c r="E13" s="259"/>
      <c r="F13" s="89" t="s">
        <v>124</v>
      </c>
      <c r="G13" s="260" t="str">
        <f>IF('SOLICITUD DE COTIZACION'!F14:H14="","",'SOLICITUD DE COTIZACION'!F14:H14)</f>
        <v/>
      </c>
      <c r="H13" s="261"/>
      <c r="I13" s="83" t="s">
        <v>125</v>
      </c>
      <c r="J13" s="90" t="str">
        <f>IF('SOLICITUD DE COTIZACION'!J14:K14="","",'SOLICITUD DE COTIZACION'!J14:K14)</f>
        <v/>
      </c>
    </row>
    <row r="14" spans="2:10" ht="12.75">
      <c r="B14" s="79"/>
      <c r="C14" s="80"/>
      <c r="D14" s="80"/>
      <c r="E14" s="80"/>
      <c r="F14" s="80"/>
      <c r="G14" s="80"/>
      <c r="H14" s="80"/>
      <c r="I14" s="80"/>
      <c r="J14" s="80"/>
    </row>
    <row r="15" spans="2:10" ht="25.5" customHeight="1">
      <c r="B15" s="262" t="s">
        <v>126</v>
      </c>
      <c r="C15" s="262"/>
      <c r="D15" s="262"/>
      <c r="E15" s="262"/>
      <c r="F15" s="262"/>
      <c r="G15" s="262"/>
      <c r="H15" s="262"/>
      <c r="I15" s="262"/>
      <c r="J15" s="262"/>
    </row>
    <row r="16" spans="2:10" ht="9.75" customHeight="1">
      <c r="B16" s="79"/>
      <c r="C16" s="80"/>
      <c r="D16" s="80"/>
      <c r="E16" s="80"/>
      <c r="F16" s="80"/>
      <c r="G16" s="80"/>
      <c r="H16" s="80"/>
      <c r="I16" s="80"/>
      <c r="J16" s="80"/>
    </row>
    <row r="17" spans="2:10" ht="51">
      <c r="B17" s="81" t="s">
        <v>127</v>
      </c>
      <c r="C17" s="81" t="s">
        <v>128</v>
      </c>
      <c r="D17" s="81" t="s">
        <v>129</v>
      </c>
      <c r="E17" s="81" t="s">
        <v>130</v>
      </c>
      <c r="F17" s="81" t="s">
        <v>131</v>
      </c>
      <c r="G17" s="81" t="s">
        <v>132</v>
      </c>
      <c r="H17" s="81" t="s">
        <v>133</v>
      </c>
      <c r="I17" s="81" t="s">
        <v>134</v>
      </c>
      <c r="J17" s="81" t="s">
        <v>135</v>
      </c>
    </row>
    <row r="18" spans="2:10" s="85" customFormat="1" ht="23.25" customHeight="1">
      <c r="B18" s="86"/>
      <c r="C18" s="86"/>
      <c r="D18" s="86"/>
      <c r="E18" s="86"/>
      <c r="F18" s="87"/>
      <c r="G18" s="86"/>
      <c r="H18" s="86"/>
      <c r="I18" s="86"/>
      <c r="J18" s="88"/>
    </row>
    <row r="19" spans="2:10" s="85" customFormat="1" ht="23.25" customHeight="1">
      <c r="B19" s="86"/>
      <c r="C19" s="86"/>
      <c r="D19" s="86"/>
      <c r="E19" s="86"/>
      <c r="F19" s="87"/>
      <c r="G19" s="86"/>
      <c r="H19" s="86"/>
      <c r="I19" s="86"/>
      <c r="J19" s="88"/>
    </row>
    <row r="20" spans="2:10" s="85" customFormat="1" ht="23.25" customHeight="1">
      <c r="B20" s="86"/>
      <c r="C20" s="86"/>
      <c r="D20" s="86"/>
      <c r="E20" s="86"/>
      <c r="F20" s="87"/>
      <c r="G20" s="86"/>
      <c r="H20" s="86"/>
      <c r="I20" s="86"/>
      <c r="J20" s="88"/>
    </row>
    <row r="21" spans="2:10" s="85" customFormat="1" ht="23.25" customHeight="1">
      <c r="B21" s="86"/>
      <c r="C21" s="86"/>
      <c r="D21" s="86"/>
      <c r="E21" s="86"/>
      <c r="F21" s="87"/>
      <c r="G21" s="86"/>
      <c r="H21" s="86"/>
      <c r="I21" s="86"/>
      <c r="J21" s="88"/>
    </row>
    <row r="22" spans="2:10" s="85" customFormat="1" ht="23.25" customHeight="1">
      <c r="B22" s="86"/>
      <c r="C22" s="86"/>
      <c r="D22" s="86"/>
      <c r="E22" s="86"/>
      <c r="F22" s="87"/>
      <c r="G22" s="86"/>
      <c r="H22" s="86"/>
      <c r="I22" s="86"/>
      <c r="J22" s="88"/>
    </row>
    <row r="23" spans="2:10" s="85" customFormat="1" ht="23.25" customHeight="1">
      <c r="B23" s="86"/>
      <c r="C23" s="86"/>
      <c r="D23" s="86"/>
      <c r="E23" s="86"/>
      <c r="F23" s="87"/>
      <c r="G23" s="86"/>
      <c r="H23" s="86"/>
      <c r="I23" s="86"/>
      <c r="J23" s="88"/>
    </row>
    <row r="24" spans="2:10" s="85" customFormat="1" ht="23.25" customHeight="1">
      <c r="B24" s="86"/>
      <c r="C24" s="86"/>
      <c r="D24" s="86"/>
      <c r="E24" s="86"/>
      <c r="F24" s="87"/>
      <c r="G24" s="86"/>
      <c r="H24" s="86"/>
      <c r="I24" s="86"/>
      <c r="J24" s="88"/>
    </row>
    <row r="25" spans="2:10" s="85" customFormat="1" ht="23.25" customHeight="1">
      <c r="B25" s="86"/>
      <c r="C25" s="86"/>
      <c r="D25" s="86"/>
      <c r="E25" s="86"/>
      <c r="F25" s="87"/>
      <c r="G25" s="86"/>
      <c r="H25" s="86"/>
      <c r="I25" s="86"/>
      <c r="J25" s="88"/>
    </row>
    <row r="26" spans="2:10" s="85" customFormat="1" ht="23.25" customHeight="1">
      <c r="B26" s="86"/>
      <c r="C26" s="86"/>
      <c r="D26" s="86"/>
      <c r="E26" s="86"/>
      <c r="F26" s="87"/>
      <c r="G26" s="86"/>
      <c r="H26" s="86"/>
      <c r="I26" s="86"/>
      <c r="J26" s="88"/>
    </row>
    <row r="27" spans="2:10" s="85" customFormat="1" ht="23.25" customHeight="1">
      <c r="B27" s="86"/>
      <c r="C27" s="86"/>
      <c r="D27" s="86"/>
      <c r="E27" s="86"/>
      <c r="F27" s="87"/>
      <c r="G27" s="86"/>
      <c r="H27" s="86"/>
      <c r="I27" s="86"/>
      <c r="J27" s="88"/>
    </row>
    <row r="28" spans="2:10" ht="11.45" customHeight="1">
      <c r="B28" s="263" t="s">
        <v>40</v>
      </c>
      <c r="C28" s="264"/>
      <c r="D28" s="264"/>
      <c r="E28" s="264"/>
      <c r="F28" s="264"/>
      <c r="G28" s="264"/>
      <c r="H28" s="264"/>
      <c r="I28" s="264"/>
      <c r="J28" s="265"/>
    </row>
    <row r="29" spans="2:10">
      <c r="B29" s="52" t="s">
        <v>136</v>
      </c>
    </row>
    <row r="30" spans="2:10"/>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row r="85"/>
    <row r="86"/>
    <row r="87"/>
    <row r="88" ht="14.25" customHeight="1"/>
    <row r="89" ht="14.25" customHeight="1"/>
    <row r="90" ht="14.25" customHeight="1"/>
    <row r="91" ht="14.25" customHeight="1"/>
  </sheetData>
  <sheetProtection algorithmName="SHA-512" hashValue="r/+wySybr1N3q6zPS3tHUiOw3nq59TiH6plNXY1oN7VZuFSzwFq/SE4t/Eaa5TGf8A6kSZ1HnG2vpwzU+RgL7g==" saltValue="s0i6WvPayN7oH2+7T7VU6Q==" spinCount="100000" sheet="1" insertRows="0" selectLockedCells="1"/>
  <mergeCells count="10">
    <mergeCell ref="C13:E13"/>
    <mergeCell ref="G13:H13"/>
    <mergeCell ref="B15:J15"/>
    <mergeCell ref="B28:J28"/>
    <mergeCell ref="B2:J8"/>
    <mergeCell ref="B9:J9"/>
    <mergeCell ref="C11:E11"/>
    <mergeCell ref="G11:H11"/>
    <mergeCell ref="C12:E12"/>
    <mergeCell ref="G12:H12"/>
  </mergeCells>
  <dataValidations count="2">
    <dataValidation type="list" allowBlank="1" showInputMessage="1" showErrorMessage="1" sqref="B18:B27">
      <formula1>"Pública,Privada"</formula1>
    </dataValidation>
    <dataValidation type="list" allowBlank="1" showInputMessage="1" showErrorMessage="1" sqref="H18:H27">
      <formula1>"UT,Consorcio,Individual"</formula1>
    </dataValidation>
  </dataValidations>
  <printOptions horizontalCentered="1"/>
  <pageMargins left="0.23622047244094491" right="0.23622047244094491" top="0.74803149606299213" bottom="0.74803149606299213" header="0.31496062992125984" footer="0.31496062992125984"/>
  <pageSetup scale="90" orientation="landscape" r:id="rId1"/>
  <headerFooter>
    <oddFooter>&amp;C&amp;"Arial,Normal"&amp;8&amp;P/&amp;N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
  <sheetViews>
    <sheetView workbookViewId="0">
      <selection activeCell="F10" sqref="F10"/>
    </sheetView>
  </sheetViews>
  <sheetFormatPr baseColWidth="10" defaultRowHeight="15"/>
  <cols>
    <col min="1" max="1" width="3.140625" style="33" customWidth="1"/>
    <col min="3" max="3" width="17" customWidth="1"/>
    <col min="4" max="4" width="14.5703125" bestFit="1" customWidth="1"/>
    <col min="6" max="6" width="12.5703125" bestFit="1" customWidth="1"/>
    <col min="7" max="7" width="13.5703125" bestFit="1" customWidth="1"/>
  </cols>
  <sheetData>
    <row r="1" spans="2:7" s="33" customFormat="1" ht="12" customHeight="1"/>
    <row r="2" spans="2:7">
      <c r="B2" s="35"/>
      <c r="C2" s="37" t="s">
        <v>33</v>
      </c>
      <c r="D2" s="37" t="s">
        <v>34</v>
      </c>
    </row>
    <row r="3" spans="2:7">
      <c r="B3" s="40" t="s">
        <v>30</v>
      </c>
      <c r="C3" s="38">
        <v>8200</v>
      </c>
      <c r="D3" s="38">
        <v>8275</v>
      </c>
    </row>
    <row r="4" spans="2:7">
      <c r="B4" s="40" t="s">
        <v>31</v>
      </c>
      <c r="C4" s="38">
        <v>25000</v>
      </c>
      <c r="D4" s="38">
        <v>141590</v>
      </c>
    </row>
    <row r="5" spans="2:7">
      <c r="B5" s="40" t="s">
        <v>32</v>
      </c>
      <c r="C5" s="38">
        <v>4000</v>
      </c>
      <c r="D5" s="38">
        <v>6440</v>
      </c>
    </row>
    <row r="8" spans="2:7">
      <c r="C8" s="270" t="s">
        <v>35</v>
      </c>
      <c r="D8" s="270"/>
      <c r="F8" s="270" t="s">
        <v>38</v>
      </c>
      <c r="G8" s="270"/>
    </row>
    <row r="9" spans="2:7">
      <c r="C9" s="37" t="s">
        <v>33</v>
      </c>
      <c r="D9" s="37" t="s">
        <v>34</v>
      </c>
      <c r="F9" s="39" t="s">
        <v>33</v>
      </c>
      <c r="G9" s="37" t="s">
        <v>34</v>
      </c>
    </row>
    <row r="10" spans="2:7">
      <c r="B10" s="40" t="s">
        <v>30</v>
      </c>
      <c r="C10" s="38">
        <f>(C3*100)/116</f>
        <v>7068.9655172413795</v>
      </c>
      <c r="D10" s="38">
        <f>(D3*100)/116</f>
        <v>7133.6206896551721</v>
      </c>
      <c r="F10" s="36">
        <f>(C10*105.75)/100</f>
        <v>7475.4310344827591</v>
      </c>
      <c r="G10" s="38">
        <f>(D10*105.75)/100</f>
        <v>7543.8038793103442</v>
      </c>
    </row>
    <row r="11" spans="2:7">
      <c r="B11" s="40" t="s">
        <v>31</v>
      </c>
      <c r="C11" s="38">
        <f t="shared" ref="C11:D12" si="0">(C4*100)/116</f>
        <v>21551.724137931036</v>
      </c>
      <c r="D11" s="38">
        <f t="shared" si="0"/>
        <v>122060.3448275862</v>
      </c>
      <c r="F11" s="36">
        <f t="shared" ref="F11:F12" si="1">(C11*105.75)/100</f>
        <v>22790.948275862072</v>
      </c>
      <c r="G11" s="38">
        <f t="shared" ref="G11:G12" si="2">(D11*105.75)/100</f>
        <v>129078.81465517242</v>
      </c>
    </row>
    <row r="12" spans="2:7">
      <c r="B12" s="40" t="s">
        <v>32</v>
      </c>
      <c r="C12" s="38">
        <f t="shared" si="0"/>
        <v>3448.2758620689656</v>
      </c>
      <c r="D12" s="38">
        <f t="shared" si="0"/>
        <v>5551.7241379310344</v>
      </c>
      <c r="F12" s="36">
        <f t="shared" si="1"/>
        <v>3646.5517241379312</v>
      </c>
      <c r="G12" s="38">
        <f t="shared" si="2"/>
        <v>5870.9482758620688</v>
      </c>
    </row>
    <row r="14" spans="2:7">
      <c r="C14" s="270" t="s">
        <v>36</v>
      </c>
      <c r="D14" s="270"/>
    </row>
    <row r="15" spans="2:7">
      <c r="C15" s="37" t="s">
        <v>33</v>
      </c>
      <c r="D15" s="37" t="s">
        <v>34</v>
      </c>
    </row>
    <row r="16" spans="2:7">
      <c r="B16" s="40" t="s">
        <v>30</v>
      </c>
      <c r="C16" s="38">
        <f>(C3*16)/116</f>
        <v>1131.0344827586207</v>
      </c>
      <c r="D16" s="38">
        <f>(D3*16)/116</f>
        <v>1141.3793103448277</v>
      </c>
    </row>
    <row r="17" spans="2:4">
      <c r="B17" s="40" t="s">
        <v>31</v>
      </c>
      <c r="C17" s="38">
        <f t="shared" ref="C17:D17" si="3">(C4*16)/116</f>
        <v>3448.2758620689656</v>
      </c>
      <c r="D17" s="38">
        <f t="shared" si="3"/>
        <v>19529.655172413793</v>
      </c>
    </row>
    <row r="18" spans="2:4">
      <c r="B18" s="40" t="s">
        <v>32</v>
      </c>
      <c r="C18" s="38">
        <f t="shared" ref="C18:D18" si="4">(C5*16)/116</f>
        <v>551.72413793103453</v>
      </c>
      <c r="D18" s="38">
        <f t="shared" si="4"/>
        <v>888.27586206896547</v>
      </c>
    </row>
    <row r="20" spans="2:4">
      <c r="B20" s="33"/>
      <c r="C20" s="270" t="s">
        <v>37</v>
      </c>
      <c r="D20" s="270"/>
    </row>
    <row r="21" spans="2:4">
      <c r="B21" s="33"/>
      <c r="C21" s="37" t="s">
        <v>33</v>
      </c>
      <c r="D21" s="37" t="s">
        <v>34</v>
      </c>
    </row>
    <row r="22" spans="2:4">
      <c r="B22" s="40" t="s">
        <v>30</v>
      </c>
      <c r="C22" s="38">
        <f>C16+C10</f>
        <v>8200</v>
      </c>
      <c r="D22" s="38">
        <f>D16+D10</f>
        <v>8275</v>
      </c>
    </row>
    <row r="23" spans="2:4">
      <c r="B23" s="40" t="s">
        <v>31</v>
      </c>
      <c r="C23" s="38">
        <f t="shared" ref="C23:D24" si="5">C17+C11</f>
        <v>25000</v>
      </c>
      <c r="D23" s="38">
        <f t="shared" si="5"/>
        <v>141590</v>
      </c>
    </row>
    <row r="24" spans="2:4">
      <c r="B24" s="40" t="s">
        <v>32</v>
      </c>
      <c r="C24" s="38">
        <f t="shared" si="5"/>
        <v>4000</v>
      </c>
      <c r="D24" s="38">
        <f t="shared" si="5"/>
        <v>6440</v>
      </c>
    </row>
  </sheetData>
  <mergeCells count="4">
    <mergeCell ref="C8:D8"/>
    <mergeCell ref="C14:D14"/>
    <mergeCell ref="C20:D20"/>
    <mergeCell ref="F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INFO GENERAL Y FINANCIERA</vt:lpstr>
      <vt:lpstr>SOLICITUD DE COTIZACION</vt:lpstr>
      <vt:lpstr>POLIZAS</vt:lpstr>
      <vt:lpstr>INFO EXPERIENCIA</vt:lpstr>
      <vt:lpstr>VALOR SIN IVA CONTRATO 1522</vt:lpstr>
      <vt:lpstr>'INFO EXPERIENCIA'!Área_de_impresión</vt:lpstr>
      <vt:lpstr>'INFO GENERAL Y FINANCIERA'!Área_de_impresión</vt:lpstr>
      <vt:lpstr>POLIZAS!Área_de_impresión</vt:lpstr>
      <vt:lpstr>'INFO EXPERIENCIA'!Títulos_a_imprimir</vt:lpstr>
      <vt:lpstr>'INFO GENERAL Y FINANCIERA'!Títulos_a_imprimir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Johanna Florez Ramirez</dc:creator>
  <cp:lastModifiedBy>Henry Joel Castillo Chaparro</cp:lastModifiedBy>
  <cp:lastPrinted>2017-01-25T21:04:12Z</cp:lastPrinted>
  <dcterms:created xsi:type="dcterms:W3CDTF">2016-12-29T21:19:52Z</dcterms:created>
  <dcterms:modified xsi:type="dcterms:W3CDTF">2018-01-19T15:38:38Z</dcterms:modified>
</cp:coreProperties>
</file>