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omments1.xml" ContentType="application/vnd.openxmlformats-officedocument.spreadsheetml.comments+xml"/>
  <Override PartName="/xl/drawings/drawing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E:\ICBF\2017\11. INTERVENTORIA CAE REDENTOR\"/>
    </mc:Choice>
  </mc:AlternateContent>
  <bookViews>
    <workbookView xWindow="0" yWindow="0" windowWidth="28800" windowHeight="11760"/>
  </bookViews>
  <sheets>
    <sheet name="COTIZACIÓN" sheetId="1" r:id="rId1"/>
    <sheet name="INFO EXPERIENCIA" sheetId="2" r:id="rId2"/>
    <sheet name="INFO GENERAL Y FINANCIERA" sheetId="3" r:id="rId3"/>
    <sheet name="POLIZAS" sheetId="4" r:id="rId4"/>
  </sheets>
  <externalReferences>
    <externalReference r:id="rId5"/>
    <externalReference r:id="rId6"/>
    <externalReference r:id="rId7"/>
    <externalReference r:id="rId8"/>
    <externalReference r:id="rId9"/>
    <externalReference r:id="rId10"/>
    <externalReference r:id="rId11"/>
    <externalReference r:id="rId12"/>
    <externalReference r:id="rId13"/>
    <externalReference r:id="rId14"/>
    <externalReference r:id="rId15"/>
    <externalReference r:id="rId16"/>
    <externalReference r:id="rId17"/>
    <externalReference r:id="rId18"/>
    <externalReference r:id="rId19"/>
  </externalReferences>
  <definedNames>
    <definedName name="_1__123Graph_Aｸﾞﾗﾌ_7" localSheetId="0" hidden="1">#REF!</definedName>
    <definedName name="_1__123Graph_Aｸﾞﾗﾌ_7" localSheetId="2" hidden="1">#REF!</definedName>
    <definedName name="_1__123Graph_Aｸﾞﾗﾌ_7" hidden="1">#REF!</definedName>
    <definedName name="_112233" localSheetId="0" hidden="1">#REF!</definedName>
    <definedName name="_112233" localSheetId="2" hidden="1">#REF!</definedName>
    <definedName name="_112233" hidden="1">#REF!</definedName>
    <definedName name="_112277" localSheetId="0" hidden="1">#REF!</definedName>
    <definedName name="_112277" localSheetId="2" hidden="1">#REF!</definedName>
    <definedName name="_112277" hidden="1">#REF!</definedName>
    <definedName name="_12__123Graph_BCHART_5" localSheetId="0" hidden="1">[1]MEX95IB!#REF!</definedName>
    <definedName name="_12__123Graph_BCHART_5" localSheetId="2" hidden="1">[1]MEX95IB!#REF!</definedName>
    <definedName name="_12__123Graph_BCHART_5" hidden="1">[1]MEX95IB!#REF!</definedName>
    <definedName name="_1222" localSheetId="0" hidden="1">#REF!</definedName>
    <definedName name="_1222" localSheetId="2" hidden="1">#REF!</definedName>
    <definedName name="_1222" hidden="1">#REF!</definedName>
    <definedName name="_13__123Graph_Bｸﾞﾗﾌ_7" localSheetId="0" hidden="1">#REF!</definedName>
    <definedName name="_13__123Graph_Bｸﾞﾗﾌ_7" localSheetId="2" hidden="1">#REF!</definedName>
    <definedName name="_13__123Graph_Bｸﾞﾗﾌ_7" hidden="1">#REF!</definedName>
    <definedName name="_14__123Graph_Cｸﾞﾗﾌ_7" localSheetId="0" hidden="1">#REF!</definedName>
    <definedName name="_14__123Graph_Cｸﾞﾗﾌ_7" localSheetId="2" hidden="1">#REF!</definedName>
    <definedName name="_14__123Graph_Cｸﾞﾗﾌ_7" hidden="1">#REF!</definedName>
    <definedName name="_15__123Graph_Dｸﾞﾗﾌ_7" localSheetId="0" hidden="1">#REF!</definedName>
    <definedName name="_15__123Graph_Dｸﾞﾗﾌ_7" localSheetId="2" hidden="1">#REF!</definedName>
    <definedName name="_15__123Graph_Dｸﾞﾗﾌ_7" hidden="1">#REF!</definedName>
    <definedName name="_16__123Graph_Eｸﾞﾗﾌ_7" localSheetId="0" hidden="1">#REF!</definedName>
    <definedName name="_16__123Graph_Eｸﾞﾗﾌ_7" localSheetId="2" hidden="1">#REF!</definedName>
    <definedName name="_16__123Graph_Eｸﾞﾗﾌ_7" hidden="1">#REF!</definedName>
    <definedName name="_17__123Graph_Fｸﾞﾗﾌ_7" localSheetId="0" hidden="1">#REF!</definedName>
    <definedName name="_17__123Graph_Fｸﾞﾗﾌ_7" localSheetId="2" hidden="1">#REF!</definedName>
    <definedName name="_17__123Graph_Fｸﾞﾗﾌ_7" hidden="1">#REF!</definedName>
    <definedName name="_21" localSheetId="0" hidden="1">#REF!</definedName>
    <definedName name="_21" localSheetId="2" hidden="1">#REF!</definedName>
    <definedName name="_21" hidden="1">#REF!</definedName>
    <definedName name="_25" localSheetId="0" hidden="1">#REF!</definedName>
    <definedName name="_25" localSheetId="2" hidden="1">#REF!</definedName>
    <definedName name="_25" hidden="1">#REF!</definedName>
    <definedName name="_29" localSheetId="0" hidden="1">#REF!</definedName>
    <definedName name="_29" localSheetId="2" hidden="1">#REF!</definedName>
    <definedName name="_29" hidden="1">#REF!</definedName>
    <definedName name="_456" localSheetId="0" hidden="1">{0,#N/A,FALSE,0;0,#N/A,FALSE,0;0,#N/A,FALSE,0;0,#N/A,FALSE,0;0,#N/A,FALSE,0;0,#N/A,FALSE,0}</definedName>
    <definedName name="_456" localSheetId="2" hidden="1">{0,#N/A,FALSE,0;0,#N/A,FALSE,0;0,#N/A,FALSE,0;0,#N/A,FALSE,0;0,#N/A,FALSE,0;0,#N/A,FALSE,0}</definedName>
    <definedName name="_456" hidden="1">{0,#N/A,FALSE,0;0,#N/A,FALSE,0;0,#N/A,FALSE,0;0,#N/A,FALSE,0;0,#N/A,FALSE,0;0,#N/A,FALSE,0}</definedName>
    <definedName name="_Fill" localSheetId="0" hidden="1">#REF!</definedName>
    <definedName name="_Fill" localSheetId="2" hidden="1">#REF!</definedName>
    <definedName name="_Fill" hidden="1">#REF!</definedName>
    <definedName name="_xlnm._FilterDatabase" localSheetId="0" hidden="1">#REF!</definedName>
    <definedName name="_xlnm._FilterDatabase" localSheetId="1" hidden="1">'INFO EXPERIENCIA'!#REF!</definedName>
    <definedName name="_xlnm._FilterDatabase" localSheetId="2" hidden="1">'INFO GENERAL Y FINANCIERA'!$B$42:$AP$42</definedName>
    <definedName name="_xlnm._FilterDatabase" hidden="1">#REF!</definedName>
    <definedName name="_NDC1" localSheetId="0" hidden="1">{"'内訳表'!$B$2:$N$64"}</definedName>
    <definedName name="_NDC1" localSheetId="2" hidden="1">{"'内訳表'!$B$2:$N$64"}</definedName>
    <definedName name="_NDC1" hidden="1">{"'内訳表'!$B$2:$N$64"}</definedName>
    <definedName name="_Order1" hidden="1">0</definedName>
    <definedName name="_Order2" hidden="1">255</definedName>
    <definedName name="_r3d" localSheetId="0" hidden="1">{#N/A,#N/A,FALSE,"POLONNA 8";#N/A,#N/A,FALSE,"POLONNA 7";#N/A,#N/A,FALSE,"POLONNA 6";#N/A,#N/A,FALSE,"POLONNA 5 ";#N/A,#N/A,FALSE,"POLONNA 3";#N/A,#N/A,FALSE,"POLONNA 4";#N/A,#N/A,FALSE,"POLONNA 2";#N/A,#N/A,FALSE,"POLONNA 1"}</definedName>
    <definedName name="_r3d" localSheetId="2" hidden="1">{#N/A,#N/A,FALSE,"POLONNA 8";#N/A,#N/A,FALSE,"POLONNA 7";#N/A,#N/A,FALSE,"POLONNA 6";#N/A,#N/A,FALSE,"POLONNA 5 ";#N/A,#N/A,FALSE,"POLONNA 3";#N/A,#N/A,FALSE,"POLONNA 4";#N/A,#N/A,FALSE,"POLONNA 2";#N/A,#N/A,FALSE,"POLONNA 1"}</definedName>
    <definedName name="_r3d" hidden="1">{#N/A,#N/A,FALSE,"POLONNA 8";#N/A,#N/A,FALSE,"POLONNA 7";#N/A,#N/A,FALSE,"POLONNA 6";#N/A,#N/A,FALSE,"POLONNA 5 ";#N/A,#N/A,FALSE,"POLONNA 3";#N/A,#N/A,FALSE,"POLONNA 4";#N/A,#N/A,FALSE,"POLONNA 2";#N/A,#N/A,FALSE,"POLONNA 1"}</definedName>
    <definedName name="a1_Y1">[2]CONFIGURACIÓN!$D$17</definedName>
    <definedName name="a1_Y2">[2]CONFIGURACIÓN!$E$17</definedName>
    <definedName name="a10_Y10">[2]CONFIGURACIÓN!$M$26</definedName>
    <definedName name="a10_Y11">[2]CONFIGURACIÓN!$N$26</definedName>
    <definedName name="a2_Y2">[2]CONFIGURACIÓN!$E$18</definedName>
    <definedName name="a2_Y3">[2]CONFIGURACIÓN!$F$18</definedName>
    <definedName name="a3_Y3">[2]CONFIGURACIÓN!$F$19</definedName>
    <definedName name="a3_Y4">[2]CONFIGURACIÓN!$G$19</definedName>
    <definedName name="a4_Y4">[2]CONFIGURACIÓN!$G$20</definedName>
    <definedName name="a4_Y5">[2]CONFIGURACIÓN!$H$20</definedName>
    <definedName name="a5_Y5">[2]CONFIGURACIÓN!$H$21</definedName>
    <definedName name="a5_Y6">[2]CONFIGURACIÓN!$I$21</definedName>
    <definedName name="a6_Y6">[2]CONFIGURACIÓN!$I$22</definedName>
    <definedName name="a6_Y7">[2]CONFIGURACIÓN!$J$22</definedName>
    <definedName name="a7_Y7">[2]CONFIGURACIÓN!$J$23</definedName>
    <definedName name="a7_Y8">[2]CONFIGURACIÓN!$K$23</definedName>
    <definedName name="a8_Y8">[2]CONFIGURACIÓN!$K$24</definedName>
    <definedName name="a8_Y9">[2]CONFIGURACIÓN!$L$24</definedName>
    <definedName name="a9_Y10">[2]CONFIGURACIÓN!$M$25</definedName>
    <definedName name="a9_Y9">[2]CONFIGURACIÓN!$L$25</definedName>
    <definedName name="aaaa" localSheetId="0" hidden="1">#REF!</definedName>
    <definedName name="aaaa" localSheetId="2" hidden="1">#REF!</definedName>
    <definedName name="aaaa" hidden="1">#REF!</definedName>
    <definedName name="ABF" localSheetId="0" hidden="1">#REF!</definedName>
    <definedName name="ABF" localSheetId="2" hidden="1">#REF!</definedName>
    <definedName name="ABF" hidden="1">#REF!</definedName>
    <definedName name="AccessDatabase" hidden="1">"C:\My Documents\New MMR\INPUT.mdb"</definedName>
    <definedName name="ACCV" localSheetId="0" hidden="1">#REF!</definedName>
    <definedName name="ACCV" localSheetId="2" hidden="1">#REF!</definedName>
    <definedName name="ACCV" hidden="1">#REF!</definedName>
    <definedName name="ADSF" localSheetId="0" hidden="1">#REF!</definedName>
    <definedName name="ADSF" localSheetId="2" hidden="1">#REF!</definedName>
    <definedName name="ADSF" hidden="1">#REF!</definedName>
    <definedName name="afdgbva" localSheetId="0" hidden="1">{#N/A,#N/A,TRUE,"Report"}</definedName>
    <definedName name="afdgbva" localSheetId="2" hidden="1">{#N/A,#N/A,TRUE,"Report"}</definedName>
    <definedName name="afdgbva" hidden="1">{#N/A,#N/A,TRUE,"Report"}</definedName>
    <definedName name="aga" localSheetId="0" hidden="1">{#N/A,#N/A,TRUE,"Report"}</definedName>
    <definedName name="aga" localSheetId="2" hidden="1">{#N/A,#N/A,TRUE,"Report"}</definedName>
    <definedName name="aga" hidden="1">{#N/A,#N/A,TRUE,"Report"}</definedName>
    <definedName name="AGHFD" localSheetId="0" hidden="1">#REF!</definedName>
    <definedName name="AGHFD" localSheetId="2" hidden="1">#REF!</definedName>
    <definedName name="AGHFD" hidden="1">#REF!</definedName>
    <definedName name="ALMUERZO">'[3]Resumen Preparaciones'!$C$52:$C$113</definedName>
    <definedName name="almuerzocena">'[3]Resumen Preparaciones'!$C$52:$C$141</definedName>
    <definedName name="año1">[2]CONFIGURACIÓN!$F$9</definedName>
    <definedName name="_xlnm.Print_Area" localSheetId="0">COTIZACIÓN!$A$1:$J$40</definedName>
    <definedName name="_xlnm.Print_Area" localSheetId="1">'INFO EXPERIENCIA'!$B$2:$J$23</definedName>
    <definedName name="_xlnm.Print_Area" localSheetId="2">'INFO GENERAL Y FINANCIERA'!$B$2:$AJ$74</definedName>
    <definedName name="_xlnm.Print_Area" localSheetId="3">POLIZAS!$B$2:$G$21</definedName>
    <definedName name="ATGHH" localSheetId="0" hidden="1">#REF!</definedName>
    <definedName name="ATGHH" localSheetId="2" hidden="1">#REF!</definedName>
    <definedName name="ATGHH" hidden="1">#REF!</definedName>
    <definedName name="AVBC" localSheetId="0" hidden="1">#REF!</definedName>
    <definedName name="AVBC" localSheetId="2" hidden="1">#REF!</definedName>
    <definedName name="AVBC" hidden="1">#REF!</definedName>
    <definedName name="AXCC" localSheetId="0" hidden="1">#REF!</definedName>
    <definedName name="AXCC" localSheetId="2" hidden="1">#REF!</definedName>
    <definedName name="AXCC" hidden="1">#REF!</definedName>
    <definedName name="AXX" localSheetId="0" hidden="1">#REF!</definedName>
    <definedName name="AXX" localSheetId="2" hidden="1">#REF!</definedName>
    <definedName name="AXX" hidden="1">#REF!</definedName>
    <definedName name="Aグラフ" localSheetId="0" hidden="1">#REF!</definedName>
    <definedName name="Aグラフ" localSheetId="2" hidden="1">#REF!</definedName>
    <definedName name="Aグラフ" hidden="1">#REF!</definedName>
    <definedName name="badb" localSheetId="0" hidden="1">{"MG-2002-F1",#N/A,FALSE,"PPU-Telemig";"MG-2002-F2",#N/A,FALSE,"PPU-Telemig";"MG-2002-F3",#N/A,FALSE,"PPU-Telemig";"MG-2002-F4",#N/A,FALSE,"PPU-Telemig";"MG-2003-F1",#N/A,FALSE,"PPU-Telemig";"MG-2004-F1",#N/A,FALSE,"PPU-Telemig"}</definedName>
    <definedName name="badb" localSheetId="2" hidden="1">{"MG-2002-F1",#N/A,FALSE,"PPU-Telemig";"MG-2002-F2",#N/A,FALSE,"PPU-Telemig";"MG-2002-F3",#N/A,FALSE,"PPU-Telemig";"MG-2002-F4",#N/A,FALSE,"PPU-Telemig";"MG-2003-F1",#N/A,FALSE,"PPU-Telemig";"MG-2004-F1",#N/A,FALSE,"PPU-Telemig"}</definedName>
    <definedName name="badb" hidden="1">{"MG-2002-F1",#N/A,FALSE,"PPU-Telemig";"MG-2002-F2",#N/A,FALSE,"PPU-Telemig";"MG-2002-F3",#N/A,FALSE,"PPU-Telemig";"MG-2002-F4",#N/A,FALSE,"PPU-Telemig";"MG-2003-F1",#N/A,FALSE,"PPU-Telemig";"MG-2004-F1",#N/A,FALSE,"PPU-Telemig"}</definedName>
    <definedName name="bn" localSheetId="0" hidden="1">{"'内訳表'!$B$2:$N$64"}</definedName>
    <definedName name="bn" localSheetId="2" hidden="1">{"'内訳表'!$B$2:$N$64"}</definedName>
    <definedName name="bn" hidden="1">{"'内訳表'!$B$2:$N$64"}</definedName>
    <definedName name="Ｂグラフ" localSheetId="0" hidden="1">#REF!</definedName>
    <definedName name="Ｂグラフ" localSheetId="2" hidden="1">#REF!</definedName>
    <definedName name="Ｂグラフ" hidden="1">#REF!</definedName>
    <definedName name="CALENDARIO">[2]CALENDARIO!$B$6:$H$161</definedName>
    <definedName name="Calidad">[4]PERSONAL!$P$58</definedName>
    <definedName name="Campamento">[4]PERSONAL!$P$122</definedName>
    <definedName name="Ｃグラフ" localSheetId="0" hidden="1">#REF!</definedName>
    <definedName name="Ｃグラフ" localSheetId="2" hidden="1">#REF!</definedName>
    <definedName name="Ｃグラフ" hidden="1">#REF!</definedName>
    <definedName name="dasd" localSheetId="0" hidden="1">#REF!</definedName>
    <definedName name="dasd" localSheetId="2" hidden="1">#REF!</definedName>
    <definedName name="dasd" hidden="1">#REF!</definedName>
    <definedName name="Decision" localSheetId="1">[5]lista!$A$6:$A$7</definedName>
    <definedName name="Decision">[6]lista!$A$6:$A$7</definedName>
    <definedName name="desayuno">'[3]Resumen Preparaciones'!$C$5:$C$50</definedName>
    <definedName name="DESAYUNOS">'[3]Resumen Preparaciones'!$C$5:$C$33</definedName>
    <definedName name="DFG" localSheetId="0" hidden="1">#REF!</definedName>
    <definedName name="DFG" localSheetId="2" hidden="1">#REF!</definedName>
    <definedName name="DFG" hidden="1">#REF!</definedName>
    <definedName name="dfgd56" localSheetId="0" hidden="1">{0,#N/A,FALSE,0;0,#N/A,FALSE,0;0,#N/A,FALSE,0;0,#N/A,FALSE,0;0,#N/A,FALSE,0;0,#N/A,FALSE,0}</definedName>
    <definedName name="dfgd56" localSheetId="2" hidden="1">{0,#N/A,FALSE,0;0,#N/A,FALSE,0;0,#N/A,FALSE,0;0,#N/A,FALSE,0;0,#N/A,FALSE,0;0,#N/A,FALSE,0}</definedName>
    <definedName name="dfgd56" hidden="1">{0,#N/A,FALSE,0;0,#N/A,FALSE,0;0,#N/A,FALSE,0;0,#N/A,FALSE,0;0,#N/A,FALSE,0;0,#N/A,FALSE,0}</definedName>
    <definedName name="DFGH" localSheetId="0" hidden="1">#REF!</definedName>
    <definedName name="DFGH" localSheetId="2" hidden="1">#REF!</definedName>
    <definedName name="DFGH" hidden="1">#REF!</definedName>
    <definedName name="DFSG" localSheetId="0" hidden="1">#REF!</definedName>
    <definedName name="DFSG" localSheetId="2" hidden="1">#REF!</definedName>
    <definedName name="DFSG" hidden="1">#REF!</definedName>
    <definedName name="dgb" localSheetId="0" hidden="1">{"'内訳表'!$B$2:$N$64"}</definedName>
    <definedName name="dgb" localSheetId="2" hidden="1">{"'内訳表'!$B$2:$N$64"}</definedName>
    <definedName name="dgb" hidden="1">{"'内訳表'!$B$2:$N$64"}</definedName>
    <definedName name="dhb" localSheetId="0" hidden="1">{"'内訳表'!$B$2:$N$64"}</definedName>
    <definedName name="dhb" localSheetId="2" hidden="1">{"'内訳表'!$B$2:$N$64"}</definedName>
    <definedName name="dhb" hidden="1">{"'内訳表'!$B$2:$N$64"}</definedName>
    <definedName name="dszgre" localSheetId="0" hidden="1">{"MG-2002-F1",#N/A,FALSE,"PPU-Telemig";"MG-2002-F2",#N/A,FALSE,"PPU-Telemig";"MG-2002-F3",#N/A,FALSE,"PPU-Telemig";"MG-2002-F4",#N/A,FALSE,"PPU-Telemig";"MG-2003-F1",#N/A,FALSE,"PPU-Telemig";"MG-2004-F1",#N/A,FALSE,"PPU-Telemig"}</definedName>
    <definedName name="dszgre" localSheetId="2" hidden="1">{"MG-2002-F1",#N/A,FALSE,"PPU-Telemig";"MG-2002-F2",#N/A,FALSE,"PPU-Telemig";"MG-2002-F3",#N/A,FALSE,"PPU-Telemig";"MG-2002-F4",#N/A,FALSE,"PPU-Telemig";"MG-2003-F1",#N/A,FALSE,"PPU-Telemig";"MG-2004-F1",#N/A,FALSE,"PPU-Telemig"}</definedName>
    <definedName name="dszgre" hidden="1">{"MG-2002-F1",#N/A,FALSE,"PPU-Telemig";"MG-2002-F2",#N/A,FALSE,"PPU-Telemig";"MG-2002-F3",#N/A,FALSE,"PPU-Telemig";"MG-2002-F4",#N/A,FALSE,"PPU-Telemig";"MG-2003-F1",#N/A,FALSE,"PPU-Telemig";"MG-2004-F1",#N/A,FALSE,"PPU-Telemig"}</definedName>
    <definedName name="dxhm" localSheetId="0" hidden="1">{"MG-2002-F1",#N/A,FALSE,"PPU-Telemig";"MG-2002-F2",#N/A,FALSE,"PPU-Telemig";"MG-2002-F3",#N/A,FALSE,"PPU-Telemig";"MG-2002-F4",#N/A,FALSE,"PPU-Telemig";"MG-2003-F1",#N/A,FALSE,"PPU-Telemig";"MG-2004-F1",#N/A,FALSE,"PPU-Telemig"}</definedName>
    <definedName name="dxhm" localSheetId="2" hidden="1">{"MG-2002-F1",#N/A,FALSE,"PPU-Telemig";"MG-2002-F2",#N/A,FALSE,"PPU-Telemig";"MG-2002-F3",#N/A,FALSE,"PPU-Telemig";"MG-2002-F4",#N/A,FALSE,"PPU-Telemig";"MG-2003-F1",#N/A,FALSE,"PPU-Telemig";"MG-2004-F1",#N/A,FALSE,"PPU-Telemig"}</definedName>
    <definedName name="dxhm" hidden="1">{"MG-2002-F1",#N/A,FALSE,"PPU-Telemig";"MG-2002-F2",#N/A,FALSE,"PPU-Telemig";"MG-2002-F3",#N/A,FALSE,"PPU-Telemig";"MG-2002-F4",#N/A,FALSE,"PPU-Telemig";"MG-2003-F1",#N/A,FALSE,"PPU-Telemig";"MG-2004-F1",#N/A,FALSE,"PPU-Telemig"}</definedName>
    <definedName name="Ｄグラフ" localSheetId="0" hidden="1">#REF!</definedName>
    <definedName name="Ｄグラフ" localSheetId="2" hidden="1">#REF!</definedName>
    <definedName name="Ｄグラフ" hidden="1">#REF!</definedName>
    <definedName name="eagrbve" localSheetId="0" hidden="1">{"'内訳表'!$B$2:$N$64"}</definedName>
    <definedName name="eagrbve" localSheetId="2" hidden="1">{"'内訳表'!$B$2:$N$64"}</definedName>
    <definedName name="eagrbve" hidden="1">{"'内訳表'!$B$2:$N$64"}</definedName>
    <definedName name="eargbwrg" localSheetId="0" hidden="1">{"'内訳表'!$B$2:$N$64"}</definedName>
    <definedName name="eargbwrg" localSheetId="2" hidden="1">{"'内訳表'!$B$2:$N$64"}</definedName>
    <definedName name="eargbwrg" hidden="1">{"'内訳表'!$B$2:$N$64"}</definedName>
    <definedName name="EE" localSheetId="0" hidden="1">{"MG-2002-F1",#N/A,FALSE,"PPU-Telemig";"MG-2002-F2",#N/A,FALSE,"PPU-Telemig";"MG-2002-F3",#N/A,FALSE,"PPU-Telemig";"MG-2002-F4",#N/A,FALSE,"PPU-Telemig";"MG-2003-F1",#N/A,FALSE,"PPU-Telemig";"MG-2004-F1",#N/A,FALSE,"PPU-Telemig"}</definedName>
    <definedName name="EE" localSheetId="2" hidden="1">{"MG-2002-F1",#N/A,FALSE,"PPU-Telemig";"MG-2002-F2",#N/A,FALSE,"PPU-Telemig";"MG-2002-F3",#N/A,FALSE,"PPU-Telemig";"MG-2002-F4",#N/A,FALSE,"PPU-Telemig";"MG-2003-F1",#N/A,FALSE,"PPU-Telemig";"MG-2004-F1",#N/A,FALSE,"PPU-Telemig"}</definedName>
    <definedName name="EE" hidden="1">{"MG-2002-F1",#N/A,FALSE,"PPU-Telemig";"MG-2002-F2",#N/A,FALSE,"PPU-Telemig";"MG-2002-F3",#N/A,FALSE,"PPU-Telemig";"MG-2002-F4",#N/A,FALSE,"PPU-Telemig";"MG-2003-F1",#N/A,FALSE,"PPU-Telemig";"MG-2004-F1",#N/A,FALSE,"PPU-Telemig"}</definedName>
    <definedName name="Ensayos">[4]PERSONAL!$P$100</definedName>
    <definedName name="Estrategia">[7]Tablas!$F$2:$F$34</definedName>
    <definedName name="ET" localSheetId="0" hidden="1">{"MG-2002-F1",#N/A,FALSE,"PPU-Telemig";"MG-2002-F2",#N/A,FALSE,"PPU-Telemig";"MG-2002-F3",#N/A,FALSE,"PPU-Telemig";"MG-2002-F4",#N/A,FALSE,"PPU-Telemig";"MG-2003-F1",#N/A,FALSE,"PPU-Telemig";"MG-2004-F1",#N/A,FALSE,"PPU-Telemig"}</definedName>
    <definedName name="ET" localSheetId="2" hidden="1">{"MG-2002-F1",#N/A,FALSE,"PPU-Telemig";"MG-2002-F2",#N/A,FALSE,"PPU-Telemig";"MG-2002-F3",#N/A,FALSE,"PPU-Telemig";"MG-2002-F4",#N/A,FALSE,"PPU-Telemig";"MG-2003-F1",#N/A,FALSE,"PPU-Telemig";"MG-2004-F1",#N/A,FALSE,"PPU-Telemig"}</definedName>
    <definedName name="ET" hidden="1">{"MG-2002-F1",#N/A,FALSE,"PPU-Telemig";"MG-2002-F2",#N/A,FALSE,"PPU-Telemig";"MG-2002-F3",#N/A,FALSE,"PPU-Telemig";"MG-2002-F4",#N/A,FALSE,"PPU-Telemig";"MG-2003-F1",#N/A,FALSE,"PPU-Telemig";"MG-2004-F1",#N/A,FALSE,"PPU-Telemig"}</definedName>
    <definedName name="EUR">'[2]DATOS ENTRADA'!$E$2</definedName>
    <definedName name="Ｅグラフ" localSheetId="0" hidden="1">#REF!</definedName>
    <definedName name="Ｅグラフ" localSheetId="2" hidden="1">#REF!</definedName>
    <definedName name="Ｅグラフ" hidden="1">#REF!</definedName>
    <definedName name="fbvdv" localSheetId="0" hidden="1">{"MG-2002-F1",#N/A,FALSE,"PPU-Telemig";"MG-2002-F2",#N/A,FALSE,"PPU-Telemig";"MG-2002-F3",#N/A,FALSE,"PPU-Telemig";"MG-2002-F4",#N/A,FALSE,"PPU-Telemig";"MG-2003-F1",#N/A,FALSE,"PPU-Telemig";"MG-2004-F1",#N/A,FALSE,"PPU-Telemig"}</definedName>
    <definedName name="fbvdv" localSheetId="2" hidden="1">{"MG-2002-F1",#N/A,FALSE,"PPU-Telemig";"MG-2002-F2",#N/A,FALSE,"PPU-Telemig";"MG-2002-F3",#N/A,FALSE,"PPU-Telemig";"MG-2002-F4",#N/A,FALSE,"PPU-Telemig";"MG-2003-F1",#N/A,FALSE,"PPU-Telemig";"MG-2004-F1",#N/A,FALSE,"PPU-Telemig"}</definedName>
    <definedName name="fbvdv" hidden="1">{"MG-2002-F1",#N/A,FALSE,"PPU-Telemig";"MG-2002-F2",#N/A,FALSE,"PPU-Telemig";"MG-2002-F3",#N/A,FALSE,"PPU-Telemig";"MG-2002-F4",#N/A,FALSE,"PPU-Telemig";"MG-2003-F1",#N/A,FALSE,"PPU-Telemig";"MG-2004-F1",#N/A,FALSE,"PPU-Telemig"}</definedName>
    <definedName name="fdfd" localSheetId="0" hidden="1">{"MG-2002-F1",#N/A,FALSE,"PPU-Telemig";"MG-2002-F2",#N/A,FALSE,"PPU-Telemig";"MG-2002-F3",#N/A,FALSE,"PPU-Telemig";"MG-2002-F4",#N/A,FALSE,"PPU-Telemig";"MG-2003-F1",#N/A,FALSE,"PPU-Telemig";"MG-2004-F1",#N/A,FALSE,"PPU-Telemig"}</definedName>
    <definedName name="fdfd" localSheetId="2" hidden="1">{"MG-2002-F1",#N/A,FALSE,"PPU-Telemig";"MG-2002-F2",#N/A,FALSE,"PPU-Telemig";"MG-2002-F3",#N/A,FALSE,"PPU-Telemig";"MG-2002-F4",#N/A,FALSE,"PPU-Telemig";"MG-2003-F1",#N/A,FALSE,"PPU-Telemig";"MG-2004-F1",#N/A,FALSE,"PPU-Telemig"}</definedName>
    <definedName name="fdfd" hidden="1">{"MG-2002-F1",#N/A,FALSE,"PPU-Telemig";"MG-2002-F2",#N/A,FALSE,"PPU-Telemig";"MG-2002-F3",#N/A,FALSE,"PPU-Telemig";"MG-2002-F4",#N/A,FALSE,"PPU-Telemig";"MG-2003-F1",#N/A,FALSE,"PPU-Telemig";"MG-2004-F1",#N/A,FALSE,"PPU-Telemig"}</definedName>
    <definedName name="FDG" localSheetId="0" hidden="1">#REF!</definedName>
    <definedName name="FDG" localSheetId="2" hidden="1">#REF!</definedName>
    <definedName name="FDG" hidden="1">#REF!</definedName>
    <definedName name="fecha_fin_servicio">[2]CONFIGURACIÓN!$C$10</definedName>
    <definedName name="fecha_inicio_servicio">[2]CONFIGURACIÓN!$C$9</definedName>
    <definedName name="ff" localSheetId="0" hidden="1">{#N/A,#N/A,TRUE,"Report"}</definedName>
    <definedName name="ff" localSheetId="2" hidden="1">{#N/A,#N/A,TRUE,"Report"}</definedName>
    <definedName name="ff" hidden="1">{#N/A,#N/A,TRUE,"Report"}</definedName>
    <definedName name="FFF" localSheetId="0" hidden="1">{"MG-2002-F1",#N/A,FALSE,"PPU-Telemig";"MG-2002-F2",#N/A,FALSE,"PPU-Telemig";"MG-2002-F3",#N/A,FALSE,"PPU-Telemig";"MG-2002-F4",#N/A,FALSE,"PPU-Telemig";"MG-2003-F1",#N/A,FALSE,"PPU-Telemig";"MG-2004-F1",#N/A,FALSE,"PPU-Telemig"}</definedName>
    <definedName name="FFF" localSheetId="2" hidden="1">{"MG-2002-F1",#N/A,FALSE,"PPU-Telemig";"MG-2002-F2",#N/A,FALSE,"PPU-Telemig";"MG-2002-F3",#N/A,FALSE,"PPU-Telemig";"MG-2002-F4",#N/A,FALSE,"PPU-Telemig";"MG-2003-F1",#N/A,FALSE,"PPU-Telemig";"MG-2004-F1",#N/A,FALSE,"PPU-Telemig"}</definedName>
    <definedName name="FFF" hidden="1">{"MG-2002-F1",#N/A,FALSE,"PPU-Telemig";"MG-2002-F2",#N/A,FALSE,"PPU-Telemig";"MG-2002-F3",#N/A,FALSE,"PPU-Telemig";"MG-2002-F4",#N/A,FALSE,"PPU-Telemig";"MG-2003-F1",#N/A,FALSE,"PPU-Telemig";"MG-2004-F1",#N/A,FALSE,"PPU-Telemig"}</definedName>
    <definedName name="fgsznzfd" localSheetId="0" hidden="1">{"'内訳表'!$B$2:$N$64"}</definedName>
    <definedName name="fgsznzfd" localSheetId="2" hidden="1">{"'内訳表'!$B$2:$N$64"}</definedName>
    <definedName name="fgsznzfd" hidden="1">{"'内訳表'!$B$2:$N$64"}</definedName>
    <definedName name="fgxnbf" localSheetId="0" hidden="1">{"MG-2002-F1",#N/A,FALSE,"PPU-Telemig";"MG-2002-F2",#N/A,FALSE,"PPU-Telemig";"MG-2002-F3",#N/A,FALSE,"PPU-Telemig";"MG-2002-F4",#N/A,FALSE,"PPU-Telemig";"MG-2003-F1",#N/A,FALSE,"PPU-Telemig";"MG-2004-F1",#N/A,FALSE,"PPU-Telemig"}</definedName>
    <definedName name="fgxnbf" localSheetId="2" hidden="1">{"MG-2002-F1",#N/A,FALSE,"PPU-Telemig";"MG-2002-F2",#N/A,FALSE,"PPU-Telemig";"MG-2002-F3",#N/A,FALSE,"PPU-Telemig";"MG-2002-F4",#N/A,FALSE,"PPU-Telemig";"MG-2003-F1",#N/A,FALSE,"PPU-Telemig";"MG-2004-F1",#N/A,FALSE,"PPU-Telemig"}</definedName>
    <definedName name="fgxnbf" hidden="1">{"MG-2002-F1",#N/A,FALSE,"PPU-Telemig";"MG-2002-F2",#N/A,FALSE,"PPU-Telemig";"MG-2002-F3",#N/A,FALSE,"PPU-Telemig";"MG-2002-F4",#N/A,FALSE,"PPU-Telemig";"MG-2003-F1",#N/A,FALSE,"PPU-Telemig";"MG-2004-F1",#N/A,FALSE,"PPU-Telemig"}</definedName>
    <definedName name="FSDFSD" localSheetId="0" hidden="1">{0,#N/A,FALSE,0;0,#N/A,FALSE,0;0,#N/A,FALSE,0;0,#N/A,FALSE,0;0,#N/A,FALSE,0;0,#N/A,FALSE,0}</definedName>
    <definedName name="FSDFSD" localSheetId="2" hidden="1">{0,#N/A,FALSE,0;0,#N/A,FALSE,0;0,#N/A,FALSE,0;0,#N/A,FALSE,0;0,#N/A,FALSE,0;0,#N/A,FALSE,0}</definedName>
    <definedName name="FSDFSD" hidden="1">{0,#N/A,FALSE,0;0,#N/A,FALSE,0;0,#N/A,FALSE,0;0,#N/A,FALSE,0;0,#N/A,FALSE,0;0,#N/A,FALSE,0}</definedName>
    <definedName name="fsmnfs" localSheetId="0" hidden="1">{"MG-2002-F1",#N/A,FALSE,"PPU-Telemig";"MG-2002-F2",#N/A,FALSE,"PPU-Telemig";"MG-2002-F3",#N/A,FALSE,"PPU-Telemig";"MG-2002-F4",#N/A,FALSE,"PPU-Telemig";"MG-2003-F1",#N/A,FALSE,"PPU-Telemig";"MG-2004-F1",#N/A,FALSE,"PPU-Telemig"}</definedName>
    <definedName name="fsmnfs" localSheetId="2" hidden="1">{"MG-2002-F1",#N/A,FALSE,"PPU-Telemig";"MG-2002-F2",#N/A,FALSE,"PPU-Telemig";"MG-2002-F3",#N/A,FALSE,"PPU-Telemig";"MG-2002-F4",#N/A,FALSE,"PPU-Telemig";"MG-2003-F1",#N/A,FALSE,"PPU-Telemig";"MG-2004-F1",#N/A,FALSE,"PPU-Telemig"}</definedName>
    <definedName name="fsmnfs" hidden="1">{"MG-2002-F1",#N/A,FALSE,"PPU-Telemig";"MG-2002-F2",#N/A,FALSE,"PPU-Telemig";"MG-2002-F3",#N/A,FALSE,"PPU-Telemig";"MG-2002-F4",#N/A,FALSE,"PPU-Telemig";"MG-2003-F1",#N/A,FALSE,"PPU-Telemig";"MG-2004-F1",#N/A,FALSE,"PPU-Telemig"}</definedName>
    <definedName name="Fuente">[7]Tablas!$D$2:$D$10</definedName>
    <definedName name="Ｆグラフ" localSheetId="0" hidden="1">#REF!</definedName>
    <definedName name="Ｆグラフ" localSheetId="2" hidden="1">#REF!</definedName>
    <definedName name="Ｆグラフ" hidden="1">#REF!</definedName>
    <definedName name="gbvREDSAb" localSheetId="0" hidden="1">{"MG-2002-F1",#N/A,FALSE,"PPU-Telemig";"MG-2002-F2",#N/A,FALSE,"PPU-Telemig";"MG-2002-F3",#N/A,FALSE,"PPU-Telemig";"MG-2002-F4",#N/A,FALSE,"PPU-Telemig";"MG-2003-F1",#N/A,FALSE,"PPU-Telemig";"MG-2004-F1",#N/A,FALSE,"PPU-Telemig"}</definedName>
    <definedName name="gbvREDSAb" localSheetId="2" hidden="1">{"MG-2002-F1",#N/A,FALSE,"PPU-Telemig";"MG-2002-F2",#N/A,FALSE,"PPU-Telemig";"MG-2002-F3",#N/A,FALSE,"PPU-Telemig";"MG-2002-F4",#N/A,FALSE,"PPU-Telemig";"MG-2003-F1",#N/A,FALSE,"PPU-Telemig";"MG-2004-F1",#N/A,FALSE,"PPU-Telemig"}</definedName>
    <definedName name="gbvREDSAb" hidden="1">{"MG-2002-F1",#N/A,FALSE,"PPU-Telemig";"MG-2002-F2",#N/A,FALSE,"PPU-Telemig";"MG-2002-F3",#N/A,FALSE,"PPU-Telemig";"MG-2002-F4",#N/A,FALSE,"PPU-Telemig";"MG-2003-F1",#N/A,FALSE,"PPU-Telemig";"MG-2004-F1",#N/A,FALSE,"PPU-Telemig"}</definedName>
    <definedName name="geral" localSheetId="0" hidden="1">{"MG-2002-F1",#N/A,FALSE,"PPU-Telemig";"MG-2002-F2",#N/A,FALSE,"PPU-Telemig";"MG-2002-F3",#N/A,FALSE,"PPU-Telemig";"MG-2002-F4",#N/A,FALSE,"PPU-Telemig";"MG-2003-F1",#N/A,FALSE,"PPU-Telemig";"MG-2004-F1",#N/A,FALSE,"PPU-Telemig"}</definedName>
    <definedName name="geral" localSheetId="2" hidden="1">{"MG-2002-F1",#N/A,FALSE,"PPU-Telemig";"MG-2002-F2",#N/A,FALSE,"PPU-Telemig";"MG-2002-F3",#N/A,FALSE,"PPU-Telemig";"MG-2002-F4",#N/A,FALSE,"PPU-Telemig";"MG-2003-F1",#N/A,FALSE,"PPU-Telemig";"MG-2004-F1",#N/A,FALSE,"PPU-Telemig"}</definedName>
    <definedName name="geral" hidden="1">{"MG-2002-F1",#N/A,FALSE,"PPU-Telemig";"MG-2002-F2",#N/A,FALSE,"PPU-Telemig";"MG-2002-F3",#N/A,FALSE,"PPU-Telemig";"MG-2002-F4",#N/A,FALSE,"PPU-Telemig";"MG-2003-F1",#N/A,FALSE,"PPU-Telemig";"MG-2004-F1",#N/A,FALSE,"PPU-Telemig"}</definedName>
    <definedName name="GFH" localSheetId="0" hidden="1">#REF!</definedName>
    <definedName name="GFH" localSheetId="2" hidden="1">#REF!</definedName>
    <definedName name="GFH" hidden="1">#REF!</definedName>
    <definedName name="hhjn" localSheetId="0" hidden="1">{"MG-2002-F1",#N/A,FALSE,"PPU-Telemig";"MG-2002-F2",#N/A,FALSE,"PPU-Telemig";"MG-2002-F3",#N/A,FALSE,"PPU-Telemig";"MG-2002-F4",#N/A,FALSE,"PPU-Telemig";"MG-2003-F1",#N/A,FALSE,"PPU-Telemig";"MG-2004-F1",#N/A,FALSE,"PPU-Telemig"}</definedName>
    <definedName name="hhjn" localSheetId="2" hidden="1">{"MG-2002-F1",#N/A,FALSE,"PPU-Telemig";"MG-2002-F2",#N/A,FALSE,"PPU-Telemig";"MG-2002-F3",#N/A,FALSE,"PPU-Telemig";"MG-2002-F4",#N/A,FALSE,"PPU-Telemig";"MG-2003-F1",#N/A,FALSE,"PPU-Telemig";"MG-2004-F1",#N/A,FALSE,"PPU-Telemig"}</definedName>
    <definedName name="hhjn" hidden="1">{"MG-2002-F1",#N/A,FALSE,"PPU-Telemig";"MG-2002-F2",#N/A,FALSE,"PPU-Telemig";"MG-2002-F3",#N/A,FALSE,"PPU-Telemig";"MG-2002-F4",#N/A,FALSE,"PPU-Telemig";"MG-2003-F1",#N/A,FALSE,"PPU-Telemig";"MG-2004-F1",#N/A,FALSE,"PPU-Telemig"}</definedName>
    <definedName name="hjgmyjk" localSheetId="0" hidden="1">{#N/A,#N/A,FALSE,"KEGELLE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hjgmyjk" localSheetId="2" hidden="1">{#N/A,#N/A,FALSE,"KEGELLE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hjgmyjk" hidden="1">{#N/A,#N/A,FALSE,"KEGELLE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hjm" localSheetId="0" hidden="1">{#N/A,#N/A,FALSE,"KEGELLE 1 (3)";#N/A,#N/A,FALSE,"KEGELLE 2 (3)";#N/A,#N/A,FALSE,"KEGELLE 3 (3)";#N/A,#N/A,FALSE,"KEGELLE 4 (3)";#N/A,#N/A,FALSE,"KEGELLE 5 (3)";#N/A,#N/A,FALSE,"KEGELLE 6 (3)";#N/A,#N/A,FALSE,"KEGELLE 7 (3)"}</definedName>
    <definedName name="hjm" localSheetId="2" hidden="1">{#N/A,#N/A,FALSE,"KEGELLE 1 (3)";#N/A,#N/A,FALSE,"KEGELLE 2 (3)";#N/A,#N/A,FALSE,"KEGELLE 3 (3)";#N/A,#N/A,FALSE,"KEGELLE 4 (3)";#N/A,#N/A,FALSE,"KEGELLE 5 (3)";#N/A,#N/A,FALSE,"KEGELLE 6 (3)";#N/A,#N/A,FALSE,"KEGELLE 7 (3)"}</definedName>
    <definedName name="hjm" hidden="1">{#N/A,#N/A,FALSE,"KEGELLE 1 (3)";#N/A,#N/A,FALSE,"KEGELLE 2 (3)";#N/A,#N/A,FALSE,"KEGELLE 3 (3)";#N/A,#N/A,FALSE,"KEGELLE 4 (3)";#N/A,#N/A,FALSE,"KEGELLE 5 (3)";#N/A,#N/A,FALSE,"KEGELLE 6 (3)";#N/A,#N/A,FALSE,"KEGELLE 7 (3)"}</definedName>
    <definedName name="hjmhg" localSheetId="0" hidden="1">{#N/A,#N/A,FALSE,"KEGELLE 1 (2)";#N/A,#N/A,FALSE,"KEGELLE 2 (2)";#N/A,#N/A,FALSE,"KEGELLE 3 (2)";#N/A,#N/A,FALSE,"KEGELLE 4 (2)";#N/A,#N/A,FALSE,"KEGELLE 5 (2)";#N/A,#N/A,FALSE,"KEGELLE 6 (2)";#N/A,#N/A,FALSE,"KEGELLE 7 (2)"}</definedName>
    <definedName name="hjmhg" localSheetId="2" hidden="1">{#N/A,#N/A,FALSE,"KEGELLE 1 (2)";#N/A,#N/A,FALSE,"KEGELLE 2 (2)";#N/A,#N/A,FALSE,"KEGELLE 3 (2)";#N/A,#N/A,FALSE,"KEGELLE 4 (2)";#N/A,#N/A,FALSE,"KEGELLE 5 (2)";#N/A,#N/A,FALSE,"KEGELLE 6 (2)";#N/A,#N/A,FALSE,"KEGELLE 7 (2)"}</definedName>
    <definedName name="hjmhg" hidden="1">{#N/A,#N/A,FALSE,"KEGELLE 1 (2)";#N/A,#N/A,FALSE,"KEGELLE 2 (2)";#N/A,#N/A,FALSE,"KEGELLE 3 (2)";#N/A,#N/A,FALSE,"KEGELLE 4 (2)";#N/A,#N/A,FALSE,"KEGELLE 5 (2)";#N/A,#N/A,FALSE,"KEGELLE 6 (2)";#N/A,#N/A,FALSE,"KEGELLE 7 (2)"}</definedName>
    <definedName name="hmstj" localSheetId="0" hidden="1">{#N/A,#N/A,TRUE,"Report"}</definedName>
    <definedName name="hmstj" localSheetId="2" hidden="1">{#N/A,#N/A,TRUE,"Report"}</definedName>
    <definedName name="hmstj" hidden="1">{#N/A,#N/A,TRUE,"Report"}</definedName>
    <definedName name="hnfg" localSheetId="0" hidden="1">{"MG-2002-F1",#N/A,FALSE,"PPU-Telemig";"MG-2002-F2",#N/A,FALSE,"PPU-Telemig";"MG-2002-F3",#N/A,FALSE,"PPU-Telemig";"MG-2002-F4",#N/A,FALSE,"PPU-Telemig";"MG-2003-F1",#N/A,FALSE,"PPU-Telemig";"MG-2004-F1",#N/A,FALSE,"PPU-Telemig"}</definedName>
    <definedName name="hnfg" localSheetId="2" hidden="1">{"MG-2002-F1",#N/A,FALSE,"PPU-Telemig";"MG-2002-F2",#N/A,FALSE,"PPU-Telemig";"MG-2002-F3",#N/A,FALSE,"PPU-Telemig";"MG-2002-F4",#N/A,FALSE,"PPU-Telemig";"MG-2003-F1",#N/A,FALSE,"PPU-Telemig";"MG-2004-F1",#N/A,FALSE,"PPU-Telemig"}</definedName>
    <definedName name="hnfg" hidden="1">{"MG-2002-F1",#N/A,FALSE,"PPU-Telemig";"MG-2002-F2",#N/A,FALSE,"PPU-Telemig";"MG-2002-F3",#N/A,FALSE,"PPU-Telemig";"MG-2002-F4",#N/A,FALSE,"PPU-Telemig";"MG-2003-F1",#N/A,FALSE,"PPU-Telemig";"MG-2004-F1",#N/A,FALSE,"PPU-Telemig"}</definedName>
    <definedName name="horas_jornada">[2]CONFIGURACIÓN!$C$12</definedName>
    <definedName name="horas_ubicacion1">[2]CONFIGURACIÓN!$C$47</definedName>
    <definedName name="horas_ubicacion2">[2]CONFIGURACIÓN!$C$48</definedName>
    <definedName name="horas_ubicacion3">[2]CONFIGURACIÓN!$C$49</definedName>
    <definedName name="horas_ubicacion4">[2]CONFIGURACIÓN!$C$50</definedName>
    <definedName name="horas_ubicacion5">[2]CONFIGURACIÓN!$C$51</definedName>
    <definedName name="horas_ubicacion6">[2]CONFIGURACIÓN!$C$52</definedName>
    <definedName name="horas_ubicacion7">[2]CONFIGURACIÓN!$C$53</definedName>
    <definedName name="hsf" localSheetId="0" hidden="1">{"'内訳表'!$B$2:$N$64"}</definedName>
    <definedName name="hsf" localSheetId="2" hidden="1">{"'内訳表'!$B$2:$N$64"}</definedName>
    <definedName name="hsf" hidden="1">{"'内訳表'!$B$2:$N$64"}</definedName>
    <definedName name="HTML_CodePage" hidden="1">1252</definedName>
    <definedName name="HTML_Control" localSheetId="0" hidden="1">{"'Planner Cell based'!$A$1:$H$142"}</definedName>
    <definedName name="HTML_Control" localSheetId="2" hidden="1">{"'Planner Cell based'!$A$1:$H$142"}</definedName>
    <definedName name="HTML_Control" hidden="1">{"'Planner Cell based'!$A$1:$H$142"}</definedName>
    <definedName name="HTML_Description" hidden="1">""</definedName>
    <definedName name="HTML_Email" hidden="1">""</definedName>
    <definedName name="HTML_Header" hidden="1">"Planner Cell based"</definedName>
    <definedName name="HTML_LastUpdate" hidden="1">"24.08.2001"</definedName>
    <definedName name="HTML_LineAfter" hidden="1">FALSE</definedName>
    <definedName name="HTML_LineBefore" hidden="1">FALSE</definedName>
    <definedName name="HTML_Name" hidden="1">"OEN NT-Netz"</definedName>
    <definedName name="HTML_OBDlg2" hidden="1">TRUE</definedName>
    <definedName name="HTML_OBDlg4" hidden="1">TRUE</definedName>
    <definedName name="HTML_OS" hidden="1">0</definedName>
    <definedName name="HTML_PathFile" hidden="1">"F:\TV 4\Ebner\MeinHTML.htm"</definedName>
    <definedName name="HTML_Title" hidden="1">"Ang-ACI8-CB_neu230801 TDM"</definedName>
    <definedName name="ii" localSheetId="0" hidden="1">{"'内訳表'!$B$2:$N$64"}</definedName>
    <definedName name="ii" localSheetId="2" hidden="1">{"'内訳表'!$B$2:$N$64"}</definedName>
    <definedName name="ii" hidden="1">{"'内訳表'!$B$2:$N$64"}</definedName>
    <definedName name="Info_Prazo_do_contrato">[8]Seletor!$C$13</definedName>
    <definedName name="IVASobreUtilidad">[4]IMPUESTOS!$E$16</definedName>
    <definedName name="JGJ" localSheetId="0" hidden="1">{0,#N/A,FALSE,0;0,#N/A,FALSE,0;0,#N/A,FALSE,0;0,#N/A,FALSE,0;0,#N/A,FALSE,0;0,#N/A,FALSE,0}</definedName>
    <definedName name="JGJ" localSheetId="2" hidden="1">{0,#N/A,FALSE,0;0,#N/A,FALSE,0;0,#N/A,FALSE,0;0,#N/A,FALSE,0;0,#N/A,FALSE,0;0,#N/A,FALSE,0}</definedName>
    <definedName name="JGJ" hidden="1">{0,#N/A,FALSE,0;0,#N/A,FALSE,0;0,#N/A,FALSE,0;0,#N/A,FALSE,0;0,#N/A,FALSE,0;0,#N/A,FALSE,0}</definedName>
    <definedName name="l" localSheetId="0" hidden="1">{"MG-2002-F1",#N/A,FALSE,"PPU-Telemig";"MG-2002-F2",#N/A,FALSE,"PPU-Telemig";"MG-2002-F3",#N/A,FALSE,"PPU-Telemig";"MG-2002-F4",#N/A,FALSE,"PPU-Telemig";"MG-2003-F1",#N/A,FALSE,"PPU-Telemig";"MG-2004-F1",#N/A,FALSE,"PPU-Telemig"}</definedName>
    <definedName name="l" localSheetId="2" hidden="1">{"MG-2002-F1",#N/A,FALSE,"PPU-Telemig";"MG-2002-F2",#N/A,FALSE,"PPU-Telemig";"MG-2002-F3",#N/A,FALSE,"PPU-Telemig";"MG-2002-F4",#N/A,FALSE,"PPU-Telemig";"MG-2003-F1",#N/A,FALSE,"PPU-Telemig";"MG-2004-F1",#N/A,FALSE,"PPU-Telemig"}</definedName>
    <definedName name="l" hidden="1">{"MG-2002-F1",#N/A,FALSE,"PPU-Telemig";"MG-2002-F2",#N/A,FALSE,"PPU-Telemig";"MG-2002-F3",#N/A,FALSE,"PPU-Telemig";"MG-2002-F4",#N/A,FALSE,"PPU-Telemig";"MG-2003-F1",#N/A,FALSE,"PPU-Telemig";"MG-2004-F1",#N/A,FALSE,"PPU-Telemig"}</definedName>
    <definedName name="lista_hnp">'[2]COSTES NO SSPP'!$B$24:$B$33</definedName>
    <definedName name="lista_lineas_reparto">'[2]HW&amp;SW'!$C$314:$C$324</definedName>
    <definedName name="lista_localizaciones">[2]CONFIGURACIÓN!$B$47:$B$53</definedName>
    <definedName name="lista_paises">'[2]DATOS MAESTROS'!$B$13:$B$39</definedName>
    <definedName name="lista_perfiles_esp">[2]TASAS!$D$7:$D$198</definedName>
    <definedName name="lista_perfiles_resto">[2]TASAS!$B$330:$B$450</definedName>
    <definedName name="margen">'[2]Cash Flow (COP)'!$O$68</definedName>
    <definedName name="markup_infra">[2]DASHBOARD!$D$20</definedName>
    <definedName name="mdgh" localSheetId="0" hidden="1">{"'内訳表'!$B$2:$N$64"}</definedName>
    <definedName name="mdgh" localSheetId="2" hidden="1">{"'内訳表'!$B$2:$N$64"}</definedName>
    <definedName name="mdgh" hidden="1">{"'内訳表'!$B$2:$N$64"}</definedName>
    <definedName name="mes_inicio_servicio">MONTH([2]CONFIGURACIÓN!$C$9)</definedName>
    <definedName name="meses_a1">[2]CONFIGURACIÓN!$D$29</definedName>
    <definedName name="meses_a10">[2]CONFIGURACIÓN!$M$29</definedName>
    <definedName name="meses_a11">[2]CONFIGURACIÓN!$N$29</definedName>
    <definedName name="meses_a2">[2]CONFIGURACIÓN!$E$29</definedName>
    <definedName name="meses_a3">[2]CONFIGURACIÓN!$F$29</definedName>
    <definedName name="meses_a4">[2]CONFIGURACIÓN!$G$29</definedName>
    <definedName name="meses_a5">[2]CONFIGURACIÓN!$H$29</definedName>
    <definedName name="meses_a6">[2]CONFIGURACIÓN!$I$29</definedName>
    <definedName name="meses_a7">[2]CONFIGURACIÓN!$J$29</definedName>
    <definedName name="meses_a8">[2]CONFIGURACIÓN!$K$29</definedName>
    <definedName name="meses_a9">[2]CONFIGURACIÓN!$L$29</definedName>
    <definedName name="meses_servicio">[2]CONFIGURACIÓN!$C$8</definedName>
    <definedName name="mfhjgjhg" localSheetId="0"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mfhjgjhg" localSheetId="2"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mfhjgjhg"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mmm" localSheetId="0" hidden="1">{"MG-2002-F1",#N/A,FALSE,"PPU-Telemig";"MG-2002-F2",#N/A,FALSE,"PPU-Telemig";"MG-2002-F3",#N/A,FALSE,"PPU-Telemig";"MG-2002-F4",#N/A,FALSE,"PPU-Telemig";"MG-2003-F1",#N/A,FALSE,"PPU-Telemig";"MG-2004-F1",#N/A,FALSE,"PPU-Telemig"}</definedName>
    <definedName name="mmm" localSheetId="2" hidden="1">{"MG-2002-F1",#N/A,FALSE,"PPU-Telemig";"MG-2002-F2",#N/A,FALSE,"PPU-Telemig";"MG-2002-F3",#N/A,FALSE,"PPU-Telemig";"MG-2002-F4",#N/A,FALSE,"PPU-Telemig";"MG-2003-F1",#N/A,FALSE,"PPU-Telemig";"MG-2004-F1",#N/A,FALSE,"PPU-Telemig"}</definedName>
    <definedName name="mmm" hidden="1">{"MG-2002-F1",#N/A,FALSE,"PPU-Telemig";"MG-2002-F2",#N/A,FALSE,"PPU-Telemig";"MG-2002-F3",#N/A,FALSE,"PPU-Telemig";"MG-2002-F4",#N/A,FALSE,"PPU-Telemig";"MG-2003-F1",#N/A,FALSE,"PPU-Telemig";"MG-2004-F1",#N/A,FALSE,"PPU-Telemig"}</definedName>
    <definedName name="mnhgd" localSheetId="0" hidden="1">{"MG-2002-F1",#N/A,FALSE,"PPU-Telemig";"MG-2002-F2",#N/A,FALSE,"PPU-Telemig";"MG-2002-F3",#N/A,FALSE,"PPU-Telemig";"MG-2002-F4",#N/A,FALSE,"PPU-Telemig";"MG-2003-F1",#N/A,FALSE,"PPU-Telemig";"MG-2004-F1",#N/A,FALSE,"PPU-Telemig"}</definedName>
    <definedName name="mnhgd" localSheetId="2" hidden="1">{"MG-2002-F1",#N/A,FALSE,"PPU-Telemig";"MG-2002-F2",#N/A,FALSE,"PPU-Telemig";"MG-2002-F3",#N/A,FALSE,"PPU-Telemig";"MG-2002-F4",#N/A,FALSE,"PPU-Telemig";"MG-2003-F1",#N/A,FALSE,"PPU-Telemig";"MG-2004-F1",#N/A,FALSE,"PPU-Telemig"}</definedName>
    <definedName name="mnhgd" hidden="1">{"MG-2002-F1",#N/A,FALSE,"PPU-Telemig";"MG-2002-F2",#N/A,FALSE,"PPU-Telemig";"MG-2002-F3",#N/A,FALSE,"PPU-Telemig";"MG-2002-F4",#N/A,FALSE,"PPU-Telemig";"MG-2003-F1",#N/A,FALSE,"PPU-Telemig";"MG-2004-F1",#N/A,FALSE,"PPU-Telemig"}</definedName>
    <definedName name="MTC">'[9]Cons Cotizac - Examenes médicos'!$M$12:$R$12</definedName>
    <definedName name="ndc" localSheetId="0" hidden="1">{"'内訳表'!$B$2:$N$64"}</definedName>
    <definedName name="ndc" localSheetId="2" hidden="1">{"'内訳表'!$B$2:$N$64"}</definedName>
    <definedName name="ndc" hidden="1">{"'内訳表'!$B$2:$N$64"}</definedName>
    <definedName name="NoFacturable">[4]PERSONAL!$P$46</definedName>
    <definedName name="normal" localSheetId="0" hidden="1">#REF!</definedName>
    <definedName name="normal" localSheetId="2" hidden="1">#REF!</definedName>
    <definedName name="normal" hidden="1">#REF!</definedName>
    <definedName name="normal2" localSheetId="0" hidden="1">#REF!</definedName>
    <definedName name="normal2" localSheetId="2" hidden="1">#REF!</definedName>
    <definedName name="normal2" hidden="1">#REF!</definedName>
    <definedName name="normal3" localSheetId="0" hidden="1">#REF!</definedName>
    <definedName name="normal3" localSheetId="2" hidden="1">#REF!</definedName>
    <definedName name="normal3" hidden="1">#REF!</definedName>
    <definedName name="normal4" localSheetId="0" hidden="1">#REF!</definedName>
    <definedName name="normal4" localSheetId="2" hidden="1">#REF!</definedName>
    <definedName name="normal4" hidden="1">#REF!</definedName>
    <definedName name="normal5" localSheetId="0" hidden="1">#REF!</definedName>
    <definedName name="normal5" localSheetId="2" hidden="1">#REF!</definedName>
    <definedName name="normal5" hidden="1">#REF!</definedName>
    <definedName name="normal6" localSheetId="0" hidden="1">#REF!</definedName>
    <definedName name="normal6" localSheetId="2" hidden="1">#REF!</definedName>
    <definedName name="normal6" hidden="1">#REF!</definedName>
    <definedName name="Objetivos">[7]Tablas!$E$2:$E$17</definedName>
    <definedName name="Oficina">[4]PERSONAL!$P$69</definedName>
    <definedName name="oo" localSheetId="0" hidden="1">{"'内訳表'!$B$2:$N$64"}</definedName>
    <definedName name="oo" localSheetId="2" hidden="1">{"'内訳表'!$B$2:$N$64"}</definedName>
    <definedName name="oo" hidden="1">{"'内訳表'!$B$2:$N$64"}</definedName>
    <definedName name="PARTICIPACION" localSheetId="1">[5]lista!$A$15:$A$17</definedName>
    <definedName name="PARTICIPACION">[6]lista!$A$15:$A$17</definedName>
    <definedName name="penal_1">[2]PARÁMETROS!$C$70</definedName>
    <definedName name="penal_10">[2]PARÁMETROS!$C$79</definedName>
    <definedName name="penal_2">[2]PARÁMETROS!$C$71</definedName>
    <definedName name="penal_3">[2]PARÁMETROS!$C$72</definedName>
    <definedName name="penal_4">[2]PARÁMETROS!$C$73</definedName>
    <definedName name="penal_5">[2]PARÁMETROS!$C$74</definedName>
    <definedName name="penal_6">[2]PARÁMETROS!$C$75</definedName>
    <definedName name="penal_7">[2]PARÁMETROS!$C$76</definedName>
    <definedName name="penal_8">[2]PARÁMETROS!$C$77</definedName>
    <definedName name="penal_9">[2]PARÁMETROS!$C$78</definedName>
    <definedName name="penal_global">[2]PARÁMETROS!$D$80</definedName>
    <definedName name="perfil">'[10]SALARIO DE REFERENCIA'!$B$7:$B$121</definedName>
    <definedName name="perfiles">'[11]SALARIO DE REFERENCIA'!$B$7:$B$121</definedName>
    <definedName name="pilares">[7]Tablas!$G$2:$G$6</definedName>
    <definedName name="Procedencia" localSheetId="1">[5]lista!$A$2:$A$3</definedName>
    <definedName name="Procedencia">[6]lista!$A$2:$A$3</definedName>
    <definedName name="productosdef">'[3]Precios Alimentos'!$A$5031:$A$5730</definedName>
    <definedName name="Profesional">[4]PERSONAL!$P$12</definedName>
    <definedName name="reahgbaerg" localSheetId="0" hidden="1">{"'内訳表'!$B$2:$N$64"}</definedName>
    <definedName name="reahgbaerg" localSheetId="2" hidden="1">{"'内訳表'!$B$2:$N$64"}</definedName>
    <definedName name="reahgbaerg" hidden="1">{"'内訳表'!$B$2:$N$64"}</definedName>
    <definedName name="res" localSheetId="0" hidden="1">{"MG-2002-F1",#N/A,FALSE,"PPU-Telemig";"MG-2002-F2",#N/A,FALSE,"PPU-Telemig";"MG-2002-F3",#N/A,FALSE,"PPU-Telemig";"MG-2002-F4",#N/A,FALSE,"PPU-Telemig";"MG-2003-F1",#N/A,FALSE,"PPU-Telemig";"MG-2004-F1",#N/A,FALSE,"PPU-Telemig"}</definedName>
    <definedName name="res" localSheetId="2" hidden="1">{"MG-2002-F1",#N/A,FALSE,"PPU-Telemig";"MG-2002-F2",#N/A,FALSE,"PPU-Telemig";"MG-2002-F3",#N/A,FALSE,"PPU-Telemig";"MG-2002-F4",#N/A,FALSE,"PPU-Telemig";"MG-2003-F1",#N/A,FALSE,"PPU-Telemig";"MG-2004-F1",#N/A,FALSE,"PPU-Telemig"}</definedName>
    <definedName name="res" hidden="1">{"MG-2002-F1",#N/A,FALSE,"PPU-Telemig";"MG-2002-F2",#N/A,FALSE,"PPU-Telemig";"MG-2002-F3",#N/A,FALSE,"PPU-Telemig";"MG-2002-F4",#N/A,FALSE,"PPU-Telemig";"MG-2003-F1",#N/A,FALSE,"PPU-Telemig";"MG-2004-F1",#N/A,FALSE,"PPU-Telemig"}</definedName>
    <definedName name="RESPUESTAS" localSheetId="0">#REF!</definedName>
    <definedName name="RESPUESTAS">#REF!</definedName>
    <definedName name="rggvs" localSheetId="0" hidden="1">{"'内訳表'!$B$2:$N$64"}</definedName>
    <definedName name="rggvs" localSheetId="2" hidden="1">{"'内訳表'!$B$2:$N$64"}</definedName>
    <definedName name="rggvs" hidden="1">{"'内訳表'!$B$2:$N$64"}</definedName>
    <definedName name="rnrsy" localSheetId="0" hidden="1">{#N/A,#N/A,TRUE,"Report"}</definedName>
    <definedName name="rnrsy" localSheetId="2" hidden="1">{#N/A,#N/A,TRUE,"Report"}</definedName>
    <definedName name="rnrsy" hidden="1">{#N/A,#N/A,TRUE,"Report"}</definedName>
    <definedName name="rrr" localSheetId="0" hidden="1">{"MG-2002-F1",#N/A,FALSE,"PPU-Telemig";"MG-2002-F2",#N/A,FALSE,"PPU-Telemig";"MG-2002-F3",#N/A,FALSE,"PPU-Telemig";"MG-2002-F4",#N/A,FALSE,"PPU-Telemig";"MG-2003-F1",#N/A,FALSE,"PPU-Telemig";"MG-2004-F1",#N/A,FALSE,"PPU-Telemig"}</definedName>
    <definedName name="rrr" localSheetId="2" hidden="1">{"MG-2002-F1",#N/A,FALSE,"PPU-Telemig";"MG-2002-F2",#N/A,FALSE,"PPU-Telemig";"MG-2002-F3",#N/A,FALSE,"PPU-Telemig";"MG-2002-F4",#N/A,FALSE,"PPU-Telemig";"MG-2003-F1",#N/A,FALSE,"PPU-Telemig";"MG-2004-F1",#N/A,FALSE,"PPU-Telemig"}</definedName>
    <definedName name="rrr" hidden="1">{"MG-2002-F1",#N/A,FALSE,"PPU-Telemig";"MG-2002-F2",#N/A,FALSE,"PPU-Telemig";"MG-2002-F3",#N/A,FALSE,"PPU-Telemig";"MG-2002-F4",#N/A,FALSE,"PPU-Telemig";"MG-2003-F1",#N/A,FALSE,"PPU-Telemig";"MG-2004-F1",#N/A,FALSE,"PPU-Telemig"}</definedName>
    <definedName name="RY" localSheetId="0" hidden="1">{"MG-2002-F1",#N/A,FALSE,"PPU-Telemig";"MG-2002-F2",#N/A,FALSE,"PPU-Telemig";"MG-2002-F3",#N/A,FALSE,"PPU-Telemig";"MG-2002-F4",#N/A,FALSE,"PPU-Telemig";"MG-2003-F1",#N/A,FALSE,"PPU-Telemig";"MG-2004-F1",#N/A,FALSE,"PPU-Telemig"}</definedName>
    <definedName name="RY" localSheetId="2" hidden="1">{"MG-2002-F1",#N/A,FALSE,"PPU-Telemig";"MG-2002-F2",#N/A,FALSE,"PPU-Telemig";"MG-2002-F3",#N/A,FALSE,"PPU-Telemig";"MG-2002-F4",#N/A,FALSE,"PPU-Telemig";"MG-2003-F1",#N/A,FALSE,"PPU-Telemig";"MG-2004-F1",#N/A,FALSE,"PPU-Telemig"}</definedName>
    <definedName name="RY" hidden="1">{"MG-2002-F1",#N/A,FALSE,"PPU-Telemig";"MG-2002-F2",#N/A,FALSE,"PPU-Telemig";"MG-2002-F3",#N/A,FALSE,"PPU-Telemig";"MG-2002-F4",#N/A,FALSE,"PPU-Telemig";"MG-2003-F1",#N/A,FALSE,"PPU-Telemig";"MG-2004-F1",#N/A,FALSE,"PPU-Telemig"}</definedName>
    <definedName name="salariosref">'[12]Salarios de Referencia'!$B$7:$B$120</definedName>
    <definedName name="sdf" localSheetId="0" hidden="1">{#N/A,#N/A,FALSE,"SHT0345";#N/A,#N/A,FALSE,"SHT0346";#N/A,#N/A,FALSE,"SHT0347";#N/A,#N/A,FALSE,"SHT0348";#N/A,#N/A,FALSE,"SHT0349";#N/A,#N/A,FALSE,"SHT0350";#N/A,#N/A,FALSE,"SHT0351";#N/A,#N/A,FALSE,"SHT0352";#N/A,#N/A,FALSE,"SHT0353";#N/A,#N/A,FALSE,"SHT0354";#N/A,#N/A,FALSE,"SHT0355";#N/A,#N/A,FALSE,"SHT0356";#N/A,#N/A,FALSE,"SHT0357";#N/A,#N/A,FALSE,"SHT0358";#N/A,#N/A,FALSE,"SHT0359";#N/A,#N/A,FALSE,"SHT0360";#N/A,#N/A,FALSE,"SHT0361";#N/A,#N/A,FALSE,"SHT0362";#N/A,#N/A,FALSE,"SHT0363";#N/A,#N/A,FALSE,"SHT0364"}</definedName>
    <definedName name="sdf" localSheetId="2" hidden="1">{#N/A,#N/A,FALSE,"SHT0345";#N/A,#N/A,FALSE,"SHT0346";#N/A,#N/A,FALSE,"SHT0347";#N/A,#N/A,FALSE,"SHT0348";#N/A,#N/A,FALSE,"SHT0349";#N/A,#N/A,FALSE,"SHT0350";#N/A,#N/A,FALSE,"SHT0351";#N/A,#N/A,FALSE,"SHT0352";#N/A,#N/A,FALSE,"SHT0353";#N/A,#N/A,FALSE,"SHT0354";#N/A,#N/A,FALSE,"SHT0355";#N/A,#N/A,FALSE,"SHT0356";#N/A,#N/A,FALSE,"SHT0357";#N/A,#N/A,FALSE,"SHT0358";#N/A,#N/A,FALSE,"SHT0359";#N/A,#N/A,FALSE,"SHT0360";#N/A,#N/A,FALSE,"SHT0361";#N/A,#N/A,FALSE,"SHT0362";#N/A,#N/A,FALSE,"SHT0363";#N/A,#N/A,FALSE,"SHT0364"}</definedName>
    <definedName name="sdf" hidden="1">{#N/A,#N/A,FALSE,"SHT0345";#N/A,#N/A,FALSE,"SHT0346";#N/A,#N/A,FALSE,"SHT0347";#N/A,#N/A,FALSE,"SHT0348";#N/A,#N/A,FALSE,"SHT0349";#N/A,#N/A,FALSE,"SHT0350";#N/A,#N/A,FALSE,"SHT0351";#N/A,#N/A,FALSE,"SHT0352";#N/A,#N/A,FALSE,"SHT0353";#N/A,#N/A,FALSE,"SHT0354";#N/A,#N/A,FALSE,"SHT0355";#N/A,#N/A,FALSE,"SHT0356";#N/A,#N/A,FALSE,"SHT0357";#N/A,#N/A,FALSE,"SHT0358";#N/A,#N/A,FALSE,"SHT0359";#N/A,#N/A,FALSE,"SHT0360";#N/A,#N/A,FALSE,"SHT0361";#N/A,#N/A,FALSE,"SHT0362";#N/A,#N/A,FALSE,"SHT0363";#N/A,#N/A,FALSE,"SHT0364"}</definedName>
    <definedName name="SDFGFH" localSheetId="0" hidden="1">[1]MEX95IB!#REF!</definedName>
    <definedName name="SDFGFH" localSheetId="2" hidden="1">[1]MEX95IB!#REF!</definedName>
    <definedName name="SDFGFH" hidden="1">[1]MEX95IB!#REF!</definedName>
    <definedName name="sencount" hidden="1">2</definedName>
    <definedName name="sfgm" localSheetId="0" hidden="1">{#N/A,#N/A,TRUE,"Report"}</definedName>
    <definedName name="sfgm" localSheetId="2" hidden="1">{#N/A,#N/A,TRUE,"Report"}</definedName>
    <definedName name="sfgm" hidden="1">{#N/A,#N/A,TRUE,"Report"}</definedName>
    <definedName name="su" localSheetId="0" hidden="1">{"MG-2002-F1",#N/A,FALSE,"PPU-Telemig";"MG-2002-F2",#N/A,FALSE,"PPU-Telemig";"MG-2002-F3",#N/A,FALSE,"PPU-Telemig";"MG-2002-F4",#N/A,FALSE,"PPU-Telemig";"MG-2003-F1",#N/A,FALSE,"PPU-Telemig";"MG-2004-F1",#N/A,FALSE,"PPU-Telemig"}</definedName>
    <definedName name="su" localSheetId="2" hidden="1">{"MG-2002-F1",#N/A,FALSE,"PPU-Telemig";"MG-2002-F2",#N/A,FALSE,"PPU-Telemig";"MG-2002-F3",#N/A,FALSE,"PPU-Telemig";"MG-2002-F4",#N/A,FALSE,"PPU-Telemig";"MG-2003-F1",#N/A,FALSE,"PPU-Telemig";"MG-2004-F1",#N/A,FALSE,"PPU-Telemig"}</definedName>
    <definedName name="su" hidden="1">{"MG-2002-F1",#N/A,FALSE,"PPU-Telemig";"MG-2002-F2",#N/A,FALSE,"PPU-Telemig";"MG-2002-F3",#N/A,FALSE,"PPU-Telemig";"MG-2002-F4",#N/A,FALSE,"PPU-Telemig";"MG-2003-F1",#N/A,FALSE,"PPU-Telemig";"MG-2004-F1",#N/A,FALSE,"PPU-Telemig"}</definedName>
    <definedName name="sugiura" localSheetId="0" hidden="1">{"'内訳表'!$B$2:$N$64"}</definedName>
    <definedName name="sugiura" localSheetId="2" hidden="1">{"'内訳表'!$B$2:$N$64"}</definedName>
    <definedName name="sugiura" hidden="1">{"'内訳表'!$B$2:$N$64"}</definedName>
    <definedName name="Tecnico">[4]PERSONAL!$P$34</definedName>
    <definedName name="tipo" localSheetId="1">[5]lista!$A$11:$A$13</definedName>
    <definedName name="tipo">[6]lista!$A$11:$A$13</definedName>
    <definedName name="tipodeanalisis">'[3]Analisis microbiologico'!$A$110:$A$182</definedName>
    <definedName name="_xlnm.Print_Titles" localSheetId="0">COTIZACIÓN!$2:$8</definedName>
    <definedName name="_xlnm.Print_Titles" localSheetId="1">'INFO EXPERIENCIA'!$2:$6</definedName>
    <definedName name="_xlnm.Print_Titles" localSheetId="2">'INFO GENERAL Y FINANCIERA'!$2:$9</definedName>
    <definedName name="TotalImpuestosObra">[4]IMPUESTOS!$F$10</definedName>
    <definedName name="Tramite">[4]PERSONAL!$P$88</definedName>
    <definedName name="tta" localSheetId="0" hidden="1">{"MG-2002-F1",#N/A,FALSE,"PPU-Telemig";"MG-2002-F2",#N/A,FALSE,"PPU-Telemig";"MG-2002-F3",#N/A,FALSE,"PPU-Telemig";"MG-2002-F4",#N/A,FALSE,"PPU-Telemig";"MG-2003-F1",#N/A,FALSE,"PPU-Telemig";"MG-2004-F1",#N/A,FALSE,"PPU-Telemig"}</definedName>
    <definedName name="tta" localSheetId="2" hidden="1">{"MG-2002-F1",#N/A,FALSE,"PPU-Telemig";"MG-2002-F2",#N/A,FALSE,"PPU-Telemig";"MG-2002-F3",#N/A,FALSE,"PPU-Telemig";"MG-2002-F4",#N/A,FALSE,"PPU-Telemig";"MG-2003-F1",#N/A,FALSE,"PPU-Telemig";"MG-2004-F1",#N/A,FALSE,"PPU-Telemig"}</definedName>
    <definedName name="tta" hidden="1">{"MG-2002-F1",#N/A,FALSE,"PPU-Telemig";"MG-2002-F2",#N/A,FALSE,"PPU-Telemig";"MG-2002-F3",#N/A,FALSE,"PPU-Telemig";"MG-2002-F4",#N/A,FALSE,"PPU-Telemig";"MG-2003-F1",#N/A,FALSE,"PPU-Telemig";"MG-2004-F1",#N/A,FALSE,"PPU-Telemig"}</definedName>
    <definedName name="USD">'[2]DATOS ENTRADA'!$E$1</definedName>
    <definedName name="v" localSheetId="0" hidden="1">#REF!</definedName>
    <definedName name="v" localSheetId="2" hidden="1">#REF!</definedName>
    <definedName name="v" hidden="1">#REF!</definedName>
    <definedName name="venc">'[2]Cash Flow (COP)'!$D$10</definedName>
    <definedName name="Viajes">[4]PERSONAL!$P$93</definedName>
    <definedName name="whrt" localSheetId="0" hidden="1">{"'内訳表'!$B$2:$N$64"}</definedName>
    <definedName name="whrt" localSheetId="2" hidden="1">{"'内訳表'!$B$2:$N$64"}</definedName>
    <definedName name="whrt" hidden="1">{"'内訳表'!$B$2:$N$64"}</definedName>
    <definedName name="wrn.100." localSheetId="0" hidden="1">{#N/A,#N/A,FALSE,"filadelfia";#N/A,#N/A,FALSE,"C.VISTA AL MAR";#N/A,#N/A,FALSE,"santacruz";#N/A,#N/A,FALSE,"CERRO SAN JOSE";#N/A,#N/A,FALSE,"CANAS";#N/A,#N/A,FALSE,"TILARAN";#N/A,#N/A,FALSE,"LOMA SIERPE";#N/A,#N/A,FALSE,"SIQUIRRES";#N/A,#N/A,FALSE,"C.GARRON";#N/A,#N/A,FALSE,"UTASI";#N/A,#N/A,FALSE,"MONTERREY";#N/A,#N/A,FALSE,"AGUAS ZARCAS";#N/A,#N/A,FALSE,"GURDIAN";#N/A,#N/A,FALSE,"S.MARCOS";#N/A,#N/A,FALSE,"C.CALLO";#N/A,#N/A,FALSE,"PURISCAL";#N/A,#N/A,FALSE,"ATENAS";#N/A,#N/A,FALSE,"ALAJUELA";#N/A,#N/A,FALSE,"C.NEILLY";#N/A,#N/A,FALSE,"CERRO ADAMS";#N/A,#N/A,FALSE,"SAN JOSE";#N/A,#N/A,FALSE,"SAN JOSE (2)";#N/A,#N/A,FALSE,"PASO CANDAS";#N/A,#N/A,FALSE,"CERRO CHIRIPA";#N/A,#N/A,FALSE,"PASO CANDAS";#N/A,#N/A,FALSE,"AL ALMACENEN"}</definedName>
    <definedName name="wrn.100." localSheetId="2" hidden="1">{#N/A,#N/A,FALSE,"filadelfia";#N/A,#N/A,FALSE,"C.VISTA AL MAR";#N/A,#N/A,FALSE,"santacruz";#N/A,#N/A,FALSE,"CERRO SAN JOSE";#N/A,#N/A,FALSE,"CANAS";#N/A,#N/A,FALSE,"TILARAN";#N/A,#N/A,FALSE,"LOMA SIERPE";#N/A,#N/A,FALSE,"SIQUIRRES";#N/A,#N/A,FALSE,"C.GARRON";#N/A,#N/A,FALSE,"UTASI";#N/A,#N/A,FALSE,"MONTERREY";#N/A,#N/A,FALSE,"AGUAS ZARCAS";#N/A,#N/A,FALSE,"GURDIAN";#N/A,#N/A,FALSE,"S.MARCOS";#N/A,#N/A,FALSE,"C.CALLO";#N/A,#N/A,FALSE,"PURISCAL";#N/A,#N/A,FALSE,"ATENAS";#N/A,#N/A,FALSE,"ALAJUELA";#N/A,#N/A,FALSE,"C.NEILLY";#N/A,#N/A,FALSE,"CERRO ADAMS";#N/A,#N/A,FALSE,"SAN JOSE";#N/A,#N/A,FALSE,"SAN JOSE (2)";#N/A,#N/A,FALSE,"PASO CANDAS";#N/A,#N/A,FALSE,"CERRO CHIRIPA";#N/A,#N/A,FALSE,"PASO CANDAS";#N/A,#N/A,FALSE,"AL ALMACENEN"}</definedName>
    <definedName name="wrn.100." hidden="1">{#N/A,#N/A,FALSE,"filadelfia";#N/A,#N/A,FALSE,"C.VISTA AL MAR";#N/A,#N/A,FALSE,"santacruz";#N/A,#N/A,FALSE,"CERRO SAN JOSE";#N/A,#N/A,FALSE,"CANAS";#N/A,#N/A,FALSE,"TILARAN";#N/A,#N/A,FALSE,"LOMA SIERPE";#N/A,#N/A,FALSE,"SIQUIRRES";#N/A,#N/A,FALSE,"C.GARRON";#N/A,#N/A,FALSE,"UTASI";#N/A,#N/A,FALSE,"MONTERREY";#N/A,#N/A,FALSE,"AGUAS ZARCAS";#N/A,#N/A,FALSE,"GURDIAN";#N/A,#N/A,FALSE,"S.MARCOS";#N/A,#N/A,FALSE,"C.CALLO";#N/A,#N/A,FALSE,"PURISCAL";#N/A,#N/A,FALSE,"ATENAS";#N/A,#N/A,FALSE,"ALAJUELA";#N/A,#N/A,FALSE,"C.NEILLY";#N/A,#N/A,FALSE,"CERRO ADAMS";#N/A,#N/A,FALSE,"SAN JOSE";#N/A,#N/A,FALSE,"SAN JOSE (2)";#N/A,#N/A,FALSE,"PASO CANDAS";#N/A,#N/A,FALSE,"CERRO CHIRIPA";#N/A,#N/A,FALSE,"PASO CANDAS";#N/A,#N/A,FALSE,"AL ALMACENEN"}</definedName>
    <definedName name="wrn.101." localSheetId="0" hidden="1">{#N/A,#N/A,FALSE,"C.SANTA RITA";#N/A,#N/A,FALSE,"LIBEELA";#N/A,#N/A,FALSE,"AL ALMACENEN COLIMA (2)";#N/A,#N/A,FALSE,"AL ALMACENEN COLIMA";#N/A,#N/A,FALSE,"BUENA VUSTA";#N/A,#N/A,FALSE,"BUENA VUSTA";#N/A,#N/A,FALSE,"GUAPILES";#N/A,#N/A,FALSE,"DELICIAS";#N/A,#N/A,FALSE,"SAn pedro";#N/A,#N/A,FALSE,"C.QUESADA";#N/A,#N/A,FALSE,"LAS BRISAS";#N/A,#N/A,FALSE,"CEDRAL";#N/A,#N/A,FALSE,"PUNTARENAS (2)";#N/A,#N/A,FALSE,"PUNTARENAS";#N/A,#N/A,FALSE,"PUNTARENAS (2)";#N/A,#N/A,FALSE,"NICOYA";#N/A,#N/A,FALSE,"AL ALMACENEN";#N/A,#N/A,FALSE,"CERRO CHIRIPA"}</definedName>
    <definedName name="wrn.101." localSheetId="2" hidden="1">{#N/A,#N/A,FALSE,"C.SANTA RITA";#N/A,#N/A,FALSE,"LIBEELA";#N/A,#N/A,FALSE,"AL ALMACENEN COLIMA (2)";#N/A,#N/A,FALSE,"AL ALMACENEN COLIMA";#N/A,#N/A,FALSE,"BUENA VUSTA";#N/A,#N/A,FALSE,"BUENA VUSTA";#N/A,#N/A,FALSE,"GUAPILES";#N/A,#N/A,FALSE,"DELICIAS";#N/A,#N/A,FALSE,"SAn pedro";#N/A,#N/A,FALSE,"C.QUESADA";#N/A,#N/A,FALSE,"LAS BRISAS";#N/A,#N/A,FALSE,"CEDRAL";#N/A,#N/A,FALSE,"PUNTARENAS (2)";#N/A,#N/A,FALSE,"PUNTARENAS";#N/A,#N/A,FALSE,"PUNTARENAS (2)";#N/A,#N/A,FALSE,"NICOYA";#N/A,#N/A,FALSE,"AL ALMACENEN";#N/A,#N/A,FALSE,"CERRO CHIRIPA"}</definedName>
    <definedName name="wrn.101." hidden="1">{#N/A,#N/A,FALSE,"C.SANTA RITA";#N/A,#N/A,FALSE,"LIBEELA";#N/A,#N/A,FALSE,"AL ALMACENEN COLIMA (2)";#N/A,#N/A,FALSE,"AL ALMACENEN COLIMA";#N/A,#N/A,FALSE,"BUENA VUSTA";#N/A,#N/A,FALSE,"BUENA VUSTA";#N/A,#N/A,FALSE,"GUAPILES";#N/A,#N/A,FALSE,"DELICIAS";#N/A,#N/A,FALSE,"SAn pedro";#N/A,#N/A,FALSE,"C.QUESADA";#N/A,#N/A,FALSE,"LAS BRISAS";#N/A,#N/A,FALSE,"CEDRAL";#N/A,#N/A,FALSE,"PUNTARENAS (2)";#N/A,#N/A,FALSE,"PUNTARENAS";#N/A,#N/A,FALSE,"PUNTARENAS (2)";#N/A,#N/A,FALSE,"NICOYA";#N/A,#N/A,FALSE,"AL ALMACENEN";#N/A,#N/A,FALSE,"CERRO CHIRIPA"}</definedName>
    <definedName name="wrn.102." localSheetId="0" hidden="1">{#N/A,#N/A,FALSE,"SHT0345";#N/A,#N/A,FALSE,"SHT0346";#N/A,#N/A,FALSE,"SHT0347";#N/A,#N/A,FALSE,"SHT0348";#N/A,#N/A,FALSE,"SHT0349";#N/A,#N/A,FALSE,"SHT0350";#N/A,#N/A,FALSE,"SHT0351";#N/A,#N/A,FALSE,"SHT0352";#N/A,#N/A,FALSE,"SHT0353";#N/A,#N/A,FALSE,"SHT0354";#N/A,#N/A,FALSE,"SHT0355";#N/A,#N/A,FALSE,"SHT0356";#N/A,#N/A,FALSE,"SHT0357";#N/A,#N/A,FALSE,"SHT0358";#N/A,#N/A,FALSE,"SHT0359";#N/A,#N/A,FALSE,"SHT0360";#N/A,#N/A,FALSE,"SHT0361";#N/A,#N/A,FALSE,"SHT0362";#N/A,#N/A,FALSE,"SHT0363";#N/A,#N/A,FALSE,"SHT0364"}</definedName>
    <definedName name="wrn.102." localSheetId="2" hidden="1">{#N/A,#N/A,FALSE,"SHT0345";#N/A,#N/A,FALSE,"SHT0346";#N/A,#N/A,FALSE,"SHT0347";#N/A,#N/A,FALSE,"SHT0348";#N/A,#N/A,FALSE,"SHT0349";#N/A,#N/A,FALSE,"SHT0350";#N/A,#N/A,FALSE,"SHT0351";#N/A,#N/A,FALSE,"SHT0352";#N/A,#N/A,FALSE,"SHT0353";#N/A,#N/A,FALSE,"SHT0354";#N/A,#N/A,FALSE,"SHT0355";#N/A,#N/A,FALSE,"SHT0356";#N/A,#N/A,FALSE,"SHT0357";#N/A,#N/A,FALSE,"SHT0358";#N/A,#N/A,FALSE,"SHT0359";#N/A,#N/A,FALSE,"SHT0360";#N/A,#N/A,FALSE,"SHT0361";#N/A,#N/A,FALSE,"SHT0362";#N/A,#N/A,FALSE,"SHT0363";#N/A,#N/A,FALSE,"SHT0364"}</definedName>
    <definedName name="wrn.102." hidden="1">{#N/A,#N/A,FALSE,"SHT0345";#N/A,#N/A,FALSE,"SHT0346";#N/A,#N/A,FALSE,"SHT0347";#N/A,#N/A,FALSE,"SHT0348";#N/A,#N/A,FALSE,"SHT0349";#N/A,#N/A,FALSE,"SHT0350";#N/A,#N/A,FALSE,"SHT0351";#N/A,#N/A,FALSE,"SHT0352";#N/A,#N/A,FALSE,"SHT0353";#N/A,#N/A,FALSE,"SHT0354";#N/A,#N/A,FALSE,"SHT0355";#N/A,#N/A,FALSE,"SHT0356";#N/A,#N/A,FALSE,"SHT0357";#N/A,#N/A,FALSE,"SHT0358";#N/A,#N/A,FALSE,"SHT0359";#N/A,#N/A,FALSE,"SHT0360";#N/A,#N/A,FALSE,"SHT0361";#N/A,#N/A,FALSE,"SHT0362";#N/A,#N/A,FALSE,"SHT0363";#N/A,#N/A,FALSE,"SHT0364"}</definedName>
    <definedName name="wrn.103." localSheetId="0"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wrn.103." localSheetId="2"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wrn.103."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WRN.104" localSheetId="0"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WRN.104" localSheetId="2"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WRN.104"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wrn.55." localSheetId="0" hidden="1">{#N/A,#N/A,FALSE,"KEGELLE 1 (2)";#N/A,#N/A,FALSE,"KEGELLE 2 (2)";#N/A,#N/A,FALSE,"KEGELLE 3 (2)";#N/A,#N/A,FALSE,"KEGELLE 4 (2)";#N/A,#N/A,FALSE,"KEGELLE 5 (2)";#N/A,#N/A,FALSE,"KEGELLE 6 (2)";#N/A,#N/A,FALSE,"KEGELLE 7 (2)"}</definedName>
    <definedName name="wrn.55." localSheetId="2" hidden="1">{#N/A,#N/A,FALSE,"KEGELLE 1 (2)";#N/A,#N/A,FALSE,"KEGELLE 2 (2)";#N/A,#N/A,FALSE,"KEGELLE 3 (2)";#N/A,#N/A,FALSE,"KEGELLE 4 (2)";#N/A,#N/A,FALSE,"KEGELLE 5 (2)";#N/A,#N/A,FALSE,"KEGELLE 6 (2)";#N/A,#N/A,FALSE,"KEGELLE 7 (2)"}</definedName>
    <definedName name="wrn.55." hidden="1">{#N/A,#N/A,FALSE,"KEGELLE 1 (2)";#N/A,#N/A,FALSE,"KEGELLE 2 (2)";#N/A,#N/A,FALSE,"KEGELLE 3 (2)";#N/A,#N/A,FALSE,"KEGELLE 4 (2)";#N/A,#N/A,FALSE,"KEGELLE 5 (2)";#N/A,#N/A,FALSE,"KEGELLE 6 (2)";#N/A,#N/A,FALSE,"KEGELLE 7 (2)"}</definedName>
    <definedName name="wrn.66." localSheetId="0" hidden="1">{#N/A,#N/A,FALSE,"KEGELLE 1 (3)";#N/A,#N/A,FALSE,"KEGELLE 2 (3)";#N/A,#N/A,FALSE,"KEGELLE 3 (3)";#N/A,#N/A,FALSE,"KEGELLE 4 (3)";#N/A,#N/A,FALSE,"KEGELLE 5 (3)";#N/A,#N/A,FALSE,"KEGELLE 6 (3)";#N/A,#N/A,FALSE,"KEGELLE 7 (3)"}</definedName>
    <definedName name="wrn.66." localSheetId="2" hidden="1">{#N/A,#N/A,FALSE,"KEGELLE 1 (3)";#N/A,#N/A,FALSE,"KEGELLE 2 (3)";#N/A,#N/A,FALSE,"KEGELLE 3 (3)";#N/A,#N/A,FALSE,"KEGELLE 4 (3)";#N/A,#N/A,FALSE,"KEGELLE 5 (3)";#N/A,#N/A,FALSE,"KEGELLE 6 (3)";#N/A,#N/A,FALSE,"KEGELLE 7 (3)"}</definedName>
    <definedName name="wrn.66." hidden="1">{#N/A,#N/A,FALSE,"KEGELLE 1 (3)";#N/A,#N/A,FALSE,"KEGELLE 2 (3)";#N/A,#N/A,FALSE,"KEGELLE 3 (3)";#N/A,#N/A,FALSE,"KEGELLE 4 (3)";#N/A,#N/A,FALSE,"KEGELLE 5 (3)";#N/A,#N/A,FALSE,"KEGELLE 6 (3)";#N/A,#N/A,FALSE,"KEGELLE 7 (3)"}</definedName>
    <definedName name="wrn.89." localSheetId="0" hidden="1">{#N/A,#N/A,FALSE,"KEGELLE 2";#N/A,#N/A,FALSE,"KEGELLE 3";#N/A,#N/A,FALSE,"KEGELLE 4";#N/A,#N/A,FALSE,"KEGELLE 5";#N/A,#N/A,FALSE,"KEGELLE 6";#N/A,#N/A,FALSE,"KEGELLE 7"}</definedName>
    <definedName name="wrn.89." localSheetId="2" hidden="1">{#N/A,#N/A,FALSE,"KEGELLE 2";#N/A,#N/A,FALSE,"KEGELLE 3";#N/A,#N/A,FALSE,"KEGELLE 4";#N/A,#N/A,FALSE,"KEGELLE 5";#N/A,#N/A,FALSE,"KEGELLE 6";#N/A,#N/A,FALSE,"KEGELLE 7"}</definedName>
    <definedName name="wrn.89." hidden="1">{#N/A,#N/A,FALSE,"KEGELLE 2";#N/A,#N/A,FALSE,"KEGELLE 3";#N/A,#N/A,FALSE,"KEGELLE 4";#N/A,#N/A,FALSE,"KEGELLE 5";#N/A,#N/A,FALSE,"KEGELLE 6";#N/A,#N/A,FALSE,"KEGELLE 7"}</definedName>
    <definedName name="wrn.90." localSheetId="0" hidden="1">{#N/A,#N/A,FALSE,"KEGELLE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wrn.90." localSheetId="2" hidden="1">{#N/A,#N/A,FALSE,"KEGELLE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wrn.90." hidden="1">{#N/A,#N/A,FALSE,"KEGELLE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wrn.Capacity._.Calculations._.for._.FM3." localSheetId="0" hidden="1">{#N/A,#N/A,TRUE,"Report"}</definedName>
    <definedName name="wrn.Capacity._.Calculations._.for._.FM3." localSheetId="2" hidden="1">{#N/A,#N/A,TRUE,"Report"}</definedName>
    <definedName name="wrn.Capacity._.Calculations._.for._.FM3." hidden="1">{#N/A,#N/A,TRUE,"Report"}</definedName>
    <definedName name="wrn.GGP1." localSheetId="0" hidden="1">{#N/A,#N/A,TRUE,"TOT-GGRAL";#N/A,#N/A,TRUE,"G1000";#N/A,#N/A,TRUE,"G1200";#N/A,#N/A,TRUE,"G1400"}</definedName>
    <definedName name="wrn.GGP1." localSheetId="2" hidden="1">{#N/A,#N/A,TRUE,"TOT-GGRAL";#N/A,#N/A,TRUE,"G1000";#N/A,#N/A,TRUE,"G1200";#N/A,#N/A,TRUE,"G1400"}</definedName>
    <definedName name="wrn.GGP1." hidden="1">{#N/A,#N/A,TRUE,"TOT-GGRAL";#N/A,#N/A,TRUE,"G1000";#N/A,#N/A,TRUE,"G1200";#N/A,#N/A,TRUE,"G1400"}</definedName>
    <definedName name="wrn.GGP2." localSheetId="0" hidden="1">{#N/A,#N/A,TRUE,"TOT-GGRAL";#N/A,#N/A,TRUE,"G1000";#N/A,#N/A,TRUE,"G1200";#N/A,#N/A,TRUE,"G1400"}</definedName>
    <definedName name="wrn.GGP2." localSheetId="2" hidden="1">{#N/A,#N/A,TRUE,"TOT-GGRAL";#N/A,#N/A,TRUE,"G1000";#N/A,#N/A,TRUE,"G1200";#N/A,#N/A,TRUE,"G1400"}</definedName>
    <definedName name="wrn.GGP2." hidden="1">{#N/A,#N/A,TRUE,"TOT-GGRAL";#N/A,#N/A,TRUE,"G1000";#N/A,#N/A,TRUE,"G1200";#N/A,#N/A,TRUE,"G1400"}</definedName>
    <definedName name="wrn.GGP3." localSheetId="0" hidden="1">{#N/A,#N/A,TRUE,"TOT-GGRAL";#N/A,#N/A,TRUE,"G1000";#N/A,#N/A,TRUE,"G1200";#N/A,#N/A,TRUE,"G1400"}</definedName>
    <definedName name="wrn.GGP3." localSheetId="2" hidden="1">{#N/A,#N/A,TRUE,"TOT-GGRAL";#N/A,#N/A,TRUE,"G1000";#N/A,#N/A,TRUE,"G1200";#N/A,#N/A,TRUE,"G1400"}</definedName>
    <definedName name="wrn.GGP3." hidden="1">{#N/A,#N/A,TRUE,"TOT-GGRAL";#N/A,#N/A,TRUE,"G1000";#N/A,#N/A,TRUE,"G1200";#N/A,#N/A,TRUE,"G1400"}</definedName>
    <definedName name="wrn.GGP4." localSheetId="0" hidden="1">{#N/A,#N/A,TRUE,"TOT-GGRAL";#N/A,#N/A,TRUE,"G1000";#N/A,#N/A,TRUE,"G1200";#N/A,#N/A,TRUE,"G1400"}</definedName>
    <definedName name="wrn.GGP4." localSheetId="2" hidden="1">{#N/A,#N/A,TRUE,"TOT-GGRAL";#N/A,#N/A,TRUE,"G1000";#N/A,#N/A,TRUE,"G1200";#N/A,#N/A,TRUE,"G1400"}</definedName>
    <definedName name="wrn.GGP4." hidden="1">{#N/A,#N/A,TRUE,"TOT-GGRAL";#N/A,#N/A,TRUE,"G1000";#N/A,#N/A,TRUE,"G1200";#N/A,#N/A,TRUE,"G1400"}</definedName>
    <definedName name="wrn.GGP5." localSheetId="0" hidden="1">{#N/A,#N/A,TRUE,"TOT-GGRAL"}</definedName>
    <definedName name="wrn.GGP5." localSheetId="2" hidden="1">{#N/A,#N/A,TRUE,"TOT-GGRAL"}</definedName>
    <definedName name="wrn.GGP5." hidden="1">{#N/A,#N/A,TRUE,"TOT-GGRAL"}</definedName>
    <definedName name="wrn.julio24." localSheetId="0" hidden="1">{#N/A,#N/A,FALSE,"310.1";#N/A,#N/A,FALSE,"321.1";#N/A,#N/A,FALSE,"320.3";#N/A,#N/A,FALSE,"330.1"}</definedName>
    <definedName name="wrn.julio24." localSheetId="2" hidden="1">{#N/A,#N/A,FALSE,"310.1";#N/A,#N/A,FALSE,"321.1";#N/A,#N/A,FALSE,"320.3";#N/A,#N/A,FALSE,"330.1"}</definedName>
    <definedName name="wrn.julio24." hidden="1">{#N/A,#N/A,FALSE,"310.1";#N/A,#N/A,FALSE,"321.1";#N/A,#N/A,FALSE,"320.3";#N/A,#N/A,FALSE,"330.1"}</definedName>
    <definedName name="wrn.LPU._.MG." localSheetId="0" hidden="1">{"MG-2002-F1",#N/A,FALSE,"PPU-Telemig";"MG-2002-F2",#N/A,FALSE,"PPU-Telemig";"MG-2002-F3",#N/A,FALSE,"PPU-Telemig";"MG-2002-F4",#N/A,FALSE,"PPU-Telemig";"MG-2003-F1",#N/A,FALSE,"PPU-Telemig";"MG-2004-F1",#N/A,FALSE,"PPU-Telemig"}</definedName>
    <definedName name="wrn.LPU._.MG." localSheetId="2" hidden="1">{"MG-2002-F1",#N/A,FALSE,"PPU-Telemig";"MG-2002-F2",#N/A,FALSE,"PPU-Telemig";"MG-2002-F3",#N/A,FALSE,"PPU-Telemig";"MG-2002-F4",#N/A,FALSE,"PPU-Telemig";"MG-2003-F1",#N/A,FALSE,"PPU-Telemig";"MG-2004-F1",#N/A,FALSE,"PPU-Telemig"}</definedName>
    <definedName name="wrn.LPU._.MG." hidden="1">{"MG-2002-F1",#N/A,FALSE,"PPU-Telemig";"MG-2002-F2",#N/A,FALSE,"PPU-Telemig";"MG-2002-F3",#N/A,FALSE,"PPU-Telemig";"MG-2002-F4",#N/A,FALSE,"PPU-Telemig";"MG-2003-F1",#N/A,FALSE,"PPU-Telemig";"MG-2004-F1",#N/A,FALSE,"PPU-Telemig"}</definedName>
    <definedName name="wrn.SUPPLY." localSheetId="0" hidden="1">{#N/A,#N/A,FALSE,"POLONNA 8";#N/A,#N/A,FALSE,"POLONNA 7";#N/A,#N/A,FALSE,"POLONNA 6";#N/A,#N/A,FALSE,"POLONNA 5 ";#N/A,#N/A,FALSE,"POLONNA 3";#N/A,#N/A,FALSE,"POLONNA 4";#N/A,#N/A,FALSE,"POLONNA 2";#N/A,#N/A,FALSE,"POLONNA 1"}</definedName>
    <definedName name="wrn.SUPPLY." localSheetId="2" hidden="1">{#N/A,#N/A,FALSE,"POLONNA 8";#N/A,#N/A,FALSE,"POLONNA 7";#N/A,#N/A,FALSE,"POLONNA 6";#N/A,#N/A,FALSE,"POLONNA 5 ";#N/A,#N/A,FALSE,"POLONNA 3";#N/A,#N/A,FALSE,"POLONNA 4";#N/A,#N/A,FALSE,"POLONNA 2";#N/A,#N/A,FALSE,"POLONNA 1"}</definedName>
    <definedName name="wrn.SUPPLY." hidden="1">{#N/A,#N/A,FALSE,"POLONNA 8";#N/A,#N/A,FALSE,"POLONNA 7";#N/A,#N/A,FALSE,"POLONNA 6";#N/A,#N/A,FALSE,"POLONNA 5 ";#N/A,#N/A,FALSE,"POLONNA 3";#N/A,#N/A,FALSE,"POLONNA 4";#N/A,#N/A,FALSE,"POLONNA 2";#N/A,#N/A,FALSE,"POLONNA 1"}</definedName>
    <definedName name="wrn.TOTAL." localSheetId="0" hidden="1">{#N/A,#N/A,FALSE,"KEGELLE 1";#N/A,#N/A,FALSE,"KEGELLE 2";#N/A,#N/A,FALSE,"KEGELLE 3";#N/A,#N/A,FALSE,"KEGELLE 4";#N/A,#N/A,FALSE,"KEGELLE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wrn.TOTAL." localSheetId="2" hidden="1">{#N/A,#N/A,FALSE,"KEGELLE 1";#N/A,#N/A,FALSE,"KEGELLE 2";#N/A,#N/A,FALSE,"KEGELLE 3";#N/A,#N/A,FALSE,"KEGELLE 4";#N/A,#N/A,FALSE,"KEGELLE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wrn.TOTAL." hidden="1">{#N/A,#N/A,FALSE,"KEGELLE 1";#N/A,#N/A,FALSE,"KEGELLE 2";#N/A,#N/A,FALSE,"KEGELLE 3";#N/A,#N/A,FALSE,"KEGELLE 4";#N/A,#N/A,FALSE,"KEGELLE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ww" localSheetId="0" hidden="1">{#N/A,#N/A,TRUE,"Report"}</definedName>
    <definedName name="ww" localSheetId="2" hidden="1">{#N/A,#N/A,TRUE,"Report"}</definedName>
    <definedName name="ww" hidden="1">{#N/A,#N/A,TRUE,"Report"}</definedName>
    <definedName name="x" localSheetId="1">[13]lista!$A$11:$A$13</definedName>
    <definedName name="x">[14]lista!$A$11:$A$13</definedName>
    <definedName name="xxxx" localSheetId="0" hidden="1">{"'内訳表'!$B$2:$N$64"}</definedName>
    <definedName name="xxxx" localSheetId="2" hidden="1">{"'内訳表'!$B$2:$N$64"}</definedName>
    <definedName name="xxxx" hidden="1">{"'内訳表'!$B$2:$N$64"}</definedName>
    <definedName name="z" localSheetId="0" hidden="1">#REF!</definedName>
    <definedName name="z" localSheetId="2" hidden="1">#REF!</definedName>
    <definedName name="z" hidden="1">#REF!</definedName>
    <definedName name="Z_ABCCF9B4_4F75_4F3B_AAD2_54E1C063315C_.wvu.Cols" localSheetId="0" hidden="1">#REF!</definedName>
    <definedName name="Z_ABCCF9B4_4F75_4F3B_AAD2_54E1C063315C_.wvu.Cols" localSheetId="2" hidden="1">#REF!</definedName>
    <definedName name="Z_ABCCF9B4_4F75_4F3B_AAD2_54E1C063315C_.wvu.Cols" hidden="1">#REF!</definedName>
    <definedName name="Z_ABCCF9B4_4F75_4F3B_AAD2_54E1C063315C_.wvu.FilterData" localSheetId="0" hidden="1">#REF!</definedName>
    <definedName name="Z_ABCCF9B4_4F75_4F3B_AAD2_54E1C063315C_.wvu.FilterData" localSheetId="2" hidden="1">#REF!</definedName>
    <definedName name="Z_ABCCF9B4_4F75_4F3B_AAD2_54E1C063315C_.wvu.FilterData" hidden="1">#REF!</definedName>
    <definedName name="Z_ABCCF9B4_4F75_4F3B_AAD2_54E1C063315C_.wvu.PrintArea" localSheetId="0" hidden="1">#REF!</definedName>
    <definedName name="Z_ABCCF9B4_4F75_4F3B_AAD2_54E1C063315C_.wvu.PrintArea" localSheetId="2" hidden="1">#REF!</definedName>
    <definedName name="Z_ABCCF9B4_4F75_4F3B_AAD2_54E1C063315C_.wvu.PrintArea" hidden="1">#REF!</definedName>
    <definedName name="zzz">[15]Listas!$B$2:$B$34</definedName>
  </definedNames>
  <calcPr calcId="15251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I24" i="1" l="1"/>
  <c r="I19" i="1"/>
  <c r="I20" i="1"/>
  <c r="I21" i="1"/>
  <c r="I22" i="1"/>
  <c r="I23" i="1"/>
  <c r="AE53" i="3" l="1"/>
  <c r="AE51" i="3"/>
  <c r="AE49" i="3"/>
  <c r="AE47" i="3"/>
  <c r="AE45" i="3"/>
  <c r="AE43" i="3"/>
  <c r="H33" i="1" l="1"/>
  <c r="I18" i="1"/>
  <c r="I28" i="1" l="1"/>
  <c r="I27" i="1"/>
  <c r="I29" i="1" l="1"/>
  <c r="I30" i="1" s="1"/>
  <c r="I33" i="1" l="1"/>
  <c r="I35" i="1" s="1"/>
</calcChain>
</file>

<file path=xl/comments1.xml><?xml version="1.0" encoding="utf-8"?>
<comments xmlns="http://schemas.openxmlformats.org/spreadsheetml/2006/main">
  <authors>
    <author>Engree Johanna Duica Navarro</author>
  </authors>
  <commentList>
    <comment ref="AA37" authorId="0" shapeId="0">
      <text>
        <r>
          <rPr>
            <sz val="9"/>
            <color indexed="81"/>
            <rFont val="Tahoma"/>
            <family val="2"/>
          </rPr>
          <t>Incluir la tarifa que corresponda a la agrupación y a la actividad</t>
        </r>
      </text>
    </comment>
  </commentList>
</comments>
</file>

<file path=xl/sharedStrings.xml><?xml version="1.0" encoding="utf-8"?>
<sst xmlns="http://schemas.openxmlformats.org/spreadsheetml/2006/main" count="167" uniqueCount="146">
  <si>
    <t>República de Colombia
Instituto Colombiano de Bienestar Familiar
Cecilia de la Fuente de Lleras 
Dirección de Abastecimiento</t>
  </si>
  <si>
    <t xml:space="preserve">EMPRESA: </t>
  </si>
  <si>
    <t>NIT:</t>
  </si>
  <si>
    <t>FECHA:</t>
  </si>
  <si>
    <t>CONTACTO:</t>
  </si>
  <si>
    <t>CARGO:</t>
  </si>
  <si>
    <t>TEL. CELULAR :</t>
  </si>
  <si>
    <t>E-MAIL:</t>
  </si>
  <si>
    <t>DIRECCIÓN:</t>
  </si>
  <si>
    <t>TELEFONO FIJO:</t>
  </si>
  <si>
    <t>Instrucciones para el diligenciamiento del formato de cotización</t>
  </si>
  <si>
    <t>• Por favor diligenciar solo las celdas en AMARILLO. 
• Revisar todos los requerimientos que se exponen en el documento "Ficha de Condiciones Técnicas Escenciales para la Prestación del Servicio y/o Entrega del Bien" (FCT) y Anexos; y formular su cotización en concordancia con este, garantizando que los bienes y/o servicios ofrecidos cumplan en su totalidad con las especificaciones técnicas descritas en la FCT.
•  Asignar precio sin incluir el IVA en las celdas de la columna "Precio unitario antes de IVA"
• Los precios de la cotización deben ser expresados en PESOS COLOMBIANOS.
• Los precios unitarios deberán aproximarse por exceso o por defecto al entero más cercano. Si la cifra no está aproximada y aparece con centavos, el ICBF aproximará al entero inferior.
• No modificar o quitar ningún ítem o sub-ítem.</t>
  </si>
  <si>
    <r>
      <t>Tiempo Total de ejecución estimado</t>
    </r>
    <r>
      <rPr>
        <b/>
        <sz val="10"/>
        <color rgb="FFFF0000"/>
        <rFont val="Arial"/>
        <family val="2"/>
      </rPr>
      <t xml:space="preserve"> ----&gt; </t>
    </r>
  </si>
  <si>
    <t>Ciudad de ubicación de la empresa</t>
  </si>
  <si>
    <t>Año 2017 = 3 meses</t>
  </si>
  <si>
    <t>CATEGORÍA DE COSTO</t>
  </si>
  <si>
    <r>
      <t xml:space="preserve">CARGO 
</t>
    </r>
    <r>
      <rPr>
        <b/>
        <sz val="9"/>
        <color rgb="FFFF0000"/>
        <rFont val="Arial"/>
        <family val="2"/>
      </rPr>
      <t>(Nota 1)</t>
    </r>
  </si>
  <si>
    <t>Personas Requeridas</t>
  </si>
  <si>
    <t xml:space="preserve">Tiempo requerido en el proyecto (meses) </t>
  </si>
  <si>
    <t>% En el proyecto</t>
  </si>
  <si>
    <r>
      <t xml:space="preserve">Valor </t>
    </r>
    <r>
      <rPr>
        <b/>
        <sz val="9"/>
        <rFont val="Arial"/>
        <family val="2"/>
      </rPr>
      <t>mes
 (honorarios o salarios mensuales)</t>
    </r>
  </si>
  <si>
    <r>
      <t xml:space="preserve">Costo Total 
</t>
    </r>
    <r>
      <rPr>
        <b/>
        <sz val="8"/>
        <color rgb="FF000000"/>
        <rFont val="Arial"/>
        <family val="2"/>
      </rPr>
      <t>Antes de IVA
(Periodo de ejecución)</t>
    </r>
  </si>
  <si>
    <t>TALENTO HUMANO</t>
  </si>
  <si>
    <t>VALOR TOTAL TALENTO HUMANO</t>
  </si>
  <si>
    <t>CONCEPTO</t>
  </si>
  <si>
    <t>Porcentaje %</t>
  </si>
  <si>
    <r>
      <t xml:space="preserve">Administración y Utilidad 
</t>
    </r>
    <r>
      <rPr>
        <b/>
        <sz val="9"/>
        <color indexed="10"/>
        <rFont val="Arial"/>
        <family val="2"/>
      </rPr>
      <t>(Nota 2)</t>
    </r>
  </si>
  <si>
    <t xml:space="preserve">Administración  </t>
  </si>
  <si>
    <t>Utilidad</t>
  </si>
  <si>
    <t xml:space="preserve">TOTAL ADMINISTRACIÓN Y UTILIDAD </t>
  </si>
  <si>
    <t>Porcentaje</t>
  </si>
  <si>
    <t>Costo Total 
(Periodo de ejecución)</t>
  </si>
  <si>
    <t>IMPUESTOS</t>
  </si>
  <si>
    <t>IVA</t>
  </si>
  <si>
    <t>RESPONSABLE DE IVA---&gt;</t>
  </si>
  <si>
    <t>SI</t>
  </si>
  <si>
    <t>La presente cotización:</t>
  </si>
  <si>
    <t>• Incluye todos los costos y gastos directos e indirectos en que debe incurrir el contratista durante la ejecución del contrato de acuerdo con las especificaciones de la Ficha de Condiciones Técnicas, las obligaciones tributarias de acuerdo con las normas aplicables para el tipo de servicio y contrato correspondiente, y los costos de las pólizas.
• Se remite como parte del estudio de mercado, previo a la contratación, y no implica ninguna obligación de contratar.
• Tiene una vigencia de 90 dias a partir de la fecha de diligenciamiento.</t>
  </si>
  <si>
    <r>
      <t xml:space="preserve">Inscripción en el Registro Único de Proponentes: 
Las personas naturales y jurídicas, nacionales o extranjeras, con domicilio en Colombia, interesadas en participar en procesos de contratación convocados por las entidades estatales, deben estar </t>
    </r>
    <r>
      <rPr>
        <sz val="8"/>
        <color rgb="FFFF0000"/>
        <rFont val="Arial"/>
        <family val="2"/>
      </rPr>
      <t>inscritas en el RUP</t>
    </r>
    <r>
      <rPr>
        <sz val="8"/>
        <color theme="1"/>
        <rFont val="Arial"/>
        <family val="2"/>
      </rPr>
      <t>, salvo las excepciones previstas de forma taxativa en la ley (Artículo 2.2.1.1.1.5.1 del Drecreto 1082 de 2015). Se aclara que esta inscripción no se requiere para remitir cotización durante el estudio de mercado.</t>
    </r>
  </si>
  <si>
    <t>República de Colombia
Instituto Colombiano de Bienestar Familiar
Cecilia De la Fuente de Lleras 
Dirección de Abastecimiento</t>
  </si>
  <si>
    <r>
      <t>EXPERIENCIA EN CONTRATACIÓN EN LOS ÚLTIMOS</t>
    </r>
    <r>
      <rPr>
        <b/>
        <u/>
        <sz val="10"/>
        <rFont val="Arial"/>
        <family val="2"/>
      </rPr>
      <t xml:space="preserve"> 5 AÑOS</t>
    </r>
  </si>
  <si>
    <t>Empresa:</t>
  </si>
  <si>
    <t>Nit:</t>
  </si>
  <si>
    <t>Fecha:</t>
  </si>
  <si>
    <t>Contacto:</t>
  </si>
  <si>
    <t>Cargo:</t>
  </si>
  <si>
    <t>Tel. celular:</t>
  </si>
  <si>
    <t>E-Mail:</t>
  </si>
  <si>
    <t>Dirección:</t>
  </si>
  <si>
    <t>Tel. fijo:</t>
  </si>
  <si>
    <r>
      <t xml:space="preserve">Con el fin de conocer la experiencia con la que cuentan las empresas del sector </t>
    </r>
    <r>
      <rPr>
        <u/>
        <sz val="10"/>
        <rFont val="Arial"/>
        <family val="2"/>
      </rPr>
      <t>relacionada con el objeto del presente estudio de mercado</t>
    </r>
    <r>
      <rPr>
        <sz val="10"/>
        <rFont val="Arial"/>
        <family val="2"/>
      </rPr>
      <t>, agradecemos diligenciar el cuadro que sigue con base en los contratos suscritos en los últimos 5 años, cuyos objetos están relacionados con el objeto del presente estudio de mercado</t>
    </r>
  </si>
  <si>
    <t>Tipo de entidad</t>
  </si>
  <si>
    <t>Entidad o Empresa</t>
  </si>
  <si>
    <t>Numero del contrato</t>
  </si>
  <si>
    <t>Objeto del contrato</t>
  </si>
  <si>
    <t>Fecha de suscripción
(dd/mmm/aa)</t>
  </si>
  <si>
    <t>Plazo de ejecución 
(en años)</t>
  </si>
  <si>
    <t>Forma de participación
(UT, consorcio, individual)</t>
  </si>
  <si>
    <t>% de participación</t>
  </si>
  <si>
    <t>Valor total ejecutado del contrato (de acuerdo con el % de participación)</t>
  </si>
  <si>
    <t>Nota: Agregar las filas necesarias para reportar la experiencia</t>
  </si>
  <si>
    <t>Formato Información General Y Financiera De Proveedores</t>
  </si>
  <si>
    <t>Ciudad</t>
  </si>
  <si>
    <t>Fecha Dd/mm/aa</t>
  </si>
  <si>
    <t>Persona Natural</t>
  </si>
  <si>
    <t>Persona Jurídica</t>
  </si>
  <si>
    <t xml:space="preserve"> 1.  Información General</t>
  </si>
  <si>
    <t xml:space="preserve">1.1. Identificación. </t>
  </si>
  <si>
    <t>Personas 
naturales</t>
  </si>
  <si>
    <t>Nombre Comercial</t>
  </si>
  <si>
    <t>Cédula</t>
  </si>
  <si>
    <t>Personas 
jurídicas</t>
  </si>
  <si>
    <t>Razón Social</t>
  </si>
  <si>
    <t>DV</t>
  </si>
  <si>
    <t xml:space="preserve">Dirección </t>
  </si>
  <si>
    <t>Fax</t>
  </si>
  <si>
    <t>Pagina Web</t>
  </si>
  <si>
    <t>Sector al que pertenece</t>
  </si>
  <si>
    <t>1.2. Personas De Contacto</t>
  </si>
  <si>
    <t>Gerente General</t>
  </si>
  <si>
    <t>E-mail</t>
  </si>
  <si>
    <t>Ext.</t>
  </si>
  <si>
    <t>Celular</t>
  </si>
  <si>
    <t>Director Comercial</t>
  </si>
  <si>
    <t>Asesor Comercial</t>
  </si>
  <si>
    <t>1.3. Productos Y Servicios Inscritos En El Rup De Acuerdo Con El Unspsc</t>
  </si>
  <si>
    <t>Incluir Listado Con Breve Descripción De Los Productos Y/o Servicios Que Ofrece La Compañía, Registrados En El Rup (agregue Las Filas Necesarias)</t>
  </si>
  <si>
    <t>Código de Naciones Unidas</t>
  </si>
  <si>
    <t>1.4. Códigos CIIU</t>
  </si>
  <si>
    <t>1.5. Número De Empleados</t>
  </si>
  <si>
    <t>Código De Actividad</t>
  </si>
  <si>
    <t>Descripción  Actividad Económica CIIU</t>
  </si>
  <si>
    <t>Tarifa ICA</t>
  </si>
  <si>
    <t>2. Información Financiera</t>
  </si>
  <si>
    <t xml:space="preserve">Nombre Del Indicador  </t>
  </si>
  <si>
    <t>Cuenta</t>
  </si>
  <si>
    <t>Valores En Pesos a Diciembre 31 De 2016</t>
  </si>
  <si>
    <t xml:space="preserve">Indicador </t>
  </si>
  <si>
    <t>Veces-
Porcentaje</t>
  </si>
  <si>
    <t>Capacidad Financiera</t>
  </si>
  <si>
    <t xml:space="preserve"> índice De Liquidez</t>
  </si>
  <si>
    <t>Activo Corriente --&gt;</t>
  </si>
  <si>
    <t>Veces</t>
  </si>
  <si>
    <t>Pasivo Corriente --&gt;</t>
  </si>
  <si>
    <t>Índice De Endeudamiento</t>
  </si>
  <si>
    <t>Pasivo Total--&gt;</t>
  </si>
  <si>
    <t>Activo Total--&gt;</t>
  </si>
  <si>
    <t>Razón De Cobertura De Intereses</t>
  </si>
  <si>
    <t>Utilidad Operacional--&gt;</t>
  </si>
  <si>
    <t>Gastos De Interés--&gt;</t>
  </si>
  <si>
    <t>Capital de Trabajo</t>
  </si>
  <si>
    <t>Activo Corriente--&gt;</t>
  </si>
  <si>
    <t>Pesos</t>
  </si>
  <si>
    <t>Pasivo corriente--&gt;</t>
  </si>
  <si>
    <t>Capacidad Organizacional</t>
  </si>
  <si>
    <t>Rentabilidad Del Patrimonio</t>
  </si>
  <si>
    <t>Patrimonio--&gt;</t>
  </si>
  <si>
    <t>Rentabilidad Del Activo</t>
  </si>
  <si>
    <t>Nota: Para las empresas inspeccionadas, vigiladas o controladas por la Supersociedades, la información consignada en este numeral será validada con la reportada a la Supersociedades y disponible para consulta en Internet mediante el Sistema de Información y Riesgo Empresarial de la Supersociedades (SIREM). Si se evidencian diferencias en los valores consignados en este formato y los reportados a la Supersociedades se tomará como referencia la información del SIREM.</t>
  </si>
  <si>
    <t>Otra información relevante de la empresa (consigne en este espacio otra información que considere de interés)</t>
  </si>
  <si>
    <t>CONCEPTOS A TENER EN CUENTA</t>
  </si>
  <si>
    <t>El presente cuadro es de carácter informativo, no se debe diligenciar. Sin embargo se entiende que la cotización incluye la totalidad de los conceptos relacionados a continuación.</t>
  </si>
  <si>
    <t>PÓLIZAS PARA LEGALIZACIÓN DEL CONTRATO</t>
  </si>
  <si>
    <t>COBERTURA</t>
  </si>
  <si>
    <t>PLAZO 
(En Meses)</t>
  </si>
  <si>
    <t>Garantía de Seriedad de la oferta</t>
  </si>
  <si>
    <t>Plazo de Ejecución</t>
  </si>
  <si>
    <t>Cumplimiento</t>
  </si>
  <si>
    <t>Plazo de ejecución + 4 meses mas</t>
  </si>
  <si>
    <t>Salarios, Prestaciones</t>
  </si>
  <si>
    <t>Plazo de ejecución + 36 meses mas</t>
  </si>
  <si>
    <t>Calidad de los Servicios</t>
  </si>
  <si>
    <t>Responsabilidad civil extracontractual</t>
  </si>
  <si>
    <t>Cobertura: Corresponde al porcentaje del valor total del contrato a amparar.</t>
  </si>
  <si>
    <t>SOLICITUD DE COTIZACIÓN - INTERVENTORÍA DE OBRA CAE REDENTOR</t>
  </si>
  <si>
    <t>Año 2018 = 6 meses</t>
  </si>
  <si>
    <t xml:space="preserve">
Director de Interventoría
</t>
  </si>
  <si>
    <t xml:space="preserve">Residente de Interventoría </t>
  </si>
  <si>
    <t>Supervisor de Seguridad Industrial Y Salud Ocupacional y medio ambiente (SISOMA)</t>
  </si>
  <si>
    <t>Especialista Estructural</t>
  </si>
  <si>
    <t>Especialista Eléctrico</t>
  </si>
  <si>
    <t>Especialista en recurso Hídrico</t>
  </si>
  <si>
    <t>SUBTOTAL 1 = (TALENTO HUMANO + ADMINISTRACIÓN + UTILIDAD)</t>
  </si>
  <si>
    <t>TOTAL = (TALENTO HUMANO + ADMINISTRACIÓN + UTILIDAD + IMPUESTOS)</t>
  </si>
  <si>
    <r>
      <t xml:space="preserve">Notas: </t>
    </r>
    <r>
      <rPr>
        <sz val="9"/>
        <rFont val="Arial"/>
        <family val="2"/>
      </rPr>
      <t xml:space="preserve">
</t>
    </r>
    <r>
      <rPr>
        <b/>
        <sz val="9"/>
        <color rgb="FFFF0000"/>
        <rFont val="Arial"/>
        <family val="2"/>
      </rPr>
      <t xml:space="preserve">(1) Talento Humano: </t>
    </r>
    <r>
      <rPr>
        <sz val="9"/>
        <rFont val="Arial"/>
        <family val="2"/>
      </rPr>
      <t xml:space="preserve">Los perfiles a cotizar corresponde a los detallados en el Anexo No. 1 - Perfiles Mínimos Requeridos. El valor mes debe incluir las costos asociados con la carga prestacional (prestaciones sociales, seguridad social, parafiscales). 
</t>
    </r>
    <r>
      <rPr>
        <b/>
        <sz val="9"/>
        <color rgb="FFFF0000"/>
        <rFont val="Arial"/>
        <family val="2"/>
      </rPr>
      <t xml:space="preserve">(2) Administración y Utilidad: </t>
    </r>
    <r>
      <rPr>
        <sz val="9"/>
        <rFont val="Arial"/>
        <family val="2"/>
      </rPr>
      <t>Establecer los porcentajes que correspondan a estos dos factores. En el concepto de "Administración" se deben incluir los demás costos indirectos relacionados en el contrato, entre ellos: ICA, pólizas para la legalización del contrato, gastos de oficina, gravamen al impuesto financiero (4 x mil), estampillas, y demás que se consideren necesarios.</t>
    </r>
    <r>
      <rPr>
        <b/>
        <sz val="9"/>
        <color rgb="FFFF0000"/>
        <rFont val="Arial"/>
        <family val="2"/>
      </rPr>
      <t xml:space="preserve">                                                                                                                                                                                                                                            
</t>
    </r>
    <r>
      <rPr>
        <sz val="9"/>
        <rFont val="Arial"/>
        <family val="2"/>
      </rPr>
      <t xml:space="preserve">                  </t>
    </r>
    <r>
      <rPr>
        <b/>
        <sz val="9"/>
        <color rgb="FFFF0000"/>
        <rFont val="Arial"/>
        <family val="2"/>
      </rPr>
      <t xml:space="preserve">                                                                                                                                                                                                                                   </t>
    </r>
  </si>
  <si>
    <r>
      <t xml:space="preserve">Clasificación de la Información: 
</t>
    </r>
    <r>
      <rPr>
        <b/>
        <sz val="9"/>
        <color theme="1"/>
        <rFont val="Arial"/>
        <family val="2"/>
      </rPr>
      <t>USO INTERNO</t>
    </r>
  </si>
</sst>
</file>

<file path=xl/styles.xml><?xml version="1.0" encoding="utf-8"?>
<styleSheet xmlns="http://schemas.openxmlformats.org/spreadsheetml/2006/main" xmlns:mc="http://schemas.openxmlformats.org/markup-compatibility/2006" xmlns:x14ac="http://schemas.microsoft.com/office/spreadsheetml/2009/9/ac" mc:Ignorable="x14ac">
  <numFmts count="12">
    <numFmt numFmtId="44" formatCode="_-&quot;$&quot;* #,##0.00_-;\-&quot;$&quot;* #,##0.00_-;_-&quot;$&quot;* &quot;-&quot;??_-;_-@_-"/>
    <numFmt numFmtId="43" formatCode="_-* #,##0.00_-;\-* #,##0.00_-;_-* &quot;-&quot;??_-;_-@_-"/>
    <numFmt numFmtId="164" formatCode="0\ &quot;Meses&quot;"/>
    <numFmt numFmtId="165" formatCode="&quot;$&quot;\ #,##0"/>
    <numFmt numFmtId="166" formatCode="_(&quot;$&quot;\ * #,##0.00_);_(&quot;$&quot;\ * \(#,##0.00\);_(&quot;$&quot;\ * &quot;-&quot;??_);_(@_)"/>
    <numFmt numFmtId="167" formatCode="&quot;$&quot;\ #,##0_);\(&quot;$&quot;\ #,##0\)"/>
    <numFmt numFmtId="168" formatCode="_(* #,##0_);_(* \(#,##0\);_(* &quot;-&quot;??_);_(@_)"/>
    <numFmt numFmtId="169" formatCode="[$-240A]d&quot; de &quot;mmmm&quot; de &quot;yyyy;@"/>
    <numFmt numFmtId="170" formatCode="dd/mmm/yy"/>
    <numFmt numFmtId="171" formatCode="[$$-240A]\ #,##0"/>
    <numFmt numFmtId="172" formatCode="[$$-240A]#,##0.00"/>
    <numFmt numFmtId="173" formatCode="0.0"/>
  </numFmts>
  <fonts count="29">
    <font>
      <sz val="11"/>
      <color theme="1"/>
      <name val="Calibri"/>
      <family val="2"/>
      <scheme val="minor"/>
    </font>
    <font>
      <sz val="11"/>
      <color theme="1"/>
      <name val="Calibri"/>
      <family val="2"/>
      <scheme val="minor"/>
    </font>
    <font>
      <sz val="11"/>
      <color rgb="FFFF0000"/>
      <name val="Calibri"/>
      <family val="2"/>
      <scheme val="minor"/>
    </font>
    <font>
      <sz val="10"/>
      <color theme="1"/>
      <name val="Arial"/>
      <family val="2"/>
    </font>
    <font>
      <sz val="9"/>
      <color theme="1"/>
      <name val="Arial"/>
      <family val="2"/>
    </font>
    <font>
      <sz val="11"/>
      <color theme="1"/>
      <name val="Arial"/>
      <family val="2"/>
    </font>
    <font>
      <b/>
      <sz val="10"/>
      <name val="Arial"/>
      <family val="2"/>
    </font>
    <font>
      <sz val="9"/>
      <color rgb="FF000000"/>
      <name val="Arial"/>
      <family val="2"/>
    </font>
    <font>
      <b/>
      <sz val="10"/>
      <color theme="1"/>
      <name val="Arial"/>
      <family val="2"/>
    </font>
    <font>
      <sz val="9"/>
      <name val="Arial"/>
      <family val="2"/>
    </font>
    <font>
      <b/>
      <sz val="9"/>
      <name val="Arial"/>
      <family val="2"/>
    </font>
    <font>
      <b/>
      <sz val="9"/>
      <color rgb="FFFF0000"/>
      <name val="Arial"/>
      <family val="2"/>
    </font>
    <font>
      <b/>
      <sz val="10"/>
      <color rgb="FFFF0000"/>
      <name val="Arial"/>
      <family val="2"/>
    </font>
    <font>
      <sz val="10"/>
      <name val="Arial"/>
      <family val="2"/>
    </font>
    <font>
      <u/>
      <sz val="10"/>
      <color theme="1"/>
      <name val="Arial"/>
      <family val="2"/>
    </font>
    <font>
      <sz val="10"/>
      <name val="Zurich BT"/>
    </font>
    <font>
      <b/>
      <sz val="9"/>
      <color rgb="FF000000"/>
      <name val="Arial"/>
      <family val="2"/>
    </font>
    <font>
      <b/>
      <sz val="8"/>
      <color rgb="FF000000"/>
      <name val="Arial"/>
      <family val="2"/>
    </font>
    <font>
      <b/>
      <sz val="9"/>
      <color theme="1"/>
      <name val="Arial"/>
      <family val="2"/>
    </font>
    <font>
      <b/>
      <sz val="9"/>
      <color indexed="10"/>
      <name val="Arial"/>
      <family val="2"/>
    </font>
    <font>
      <b/>
      <sz val="9"/>
      <color theme="0"/>
      <name val="Arial"/>
      <family val="2"/>
    </font>
    <font>
      <sz val="8"/>
      <color theme="1"/>
      <name val="Arial"/>
      <family val="2"/>
    </font>
    <font>
      <sz val="8"/>
      <color rgb="FFFF0000"/>
      <name val="Arial"/>
      <family val="2"/>
    </font>
    <font>
      <b/>
      <u/>
      <sz val="10"/>
      <name val="Arial"/>
      <family val="2"/>
    </font>
    <font>
      <u/>
      <sz val="10"/>
      <name val="Arial"/>
      <family val="2"/>
    </font>
    <font>
      <sz val="8"/>
      <name val="Arial"/>
      <family val="2"/>
    </font>
    <font>
      <b/>
      <sz val="8"/>
      <color theme="1"/>
      <name val="Arial"/>
      <family val="2"/>
    </font>
    <font>
      <sz val="9"/>
      <color indexed="81"/>
      <name val="Tahoma"/>
      <family val="2"/>
    </font>
    <font>
      <b/>
      <sz val="10"/>
      <color rgb="FF000000"/>
      <name val="Arial"/>
      <family val="2"/>
    </font>
  </fonts>
  <fills count="8">
    <fill>
      <patternFill patternType="none"/>
    </fill>
    <fill>
      <patternFill patternType="gray125"/>
    </fill>
    <fill>
      <patternFill patternType="solid">
        <fgColor theme="0" tint="-4.9989318521683403E-2"/>
        <bgColor indexed="64"/>
      </patternFill>
    </fill>
    <fill>
      <patternFill patternType="solid">
        <fgColor rgb="FFFFFFCC"/>
        <bgColor indexed="64"/>
      </patternFill>
    </fill>
    <fill>
      <patternFill patternType="solid">
        <fgColor rgb="FFF8F8F8"/>
        <bgColor indexed="64"/>
      </patternFill>
    </fill>
    <fill>
      <patternFill patternType="solid">
        <fgColor theme="0"/>
        <bgColor indexed="64"/>
      </patternFill>
    </fill>
    <fill>
      <patternFill patternType="solid">
        <fgColor theme="0" tint="-0.14999847407452621"/>
        <bgColor indexed="64"/>
      </patternFill>
    </fill>
    <fill>
      <patternFill patternType="solid">
        <fgColor theme="0" tint="-0.249977111117893"/>
        <bgColor indexed="64"/>
      </patternFill>
    </fill>
  </fills>
  <borders count="21">
    <border>
      <left/>
      <right/>
      <top/>
      <bottom/>
      <diagonal/>
    </border>
    <border>
      <left style="thin">
        <color theme="1" tint="0.34998626667073579"/>
      </left>
      <right/>
      <top style="thin">
        <color theme="1" tint="0.34998626667073579"/>
      </top>
      <bottom style="thin">
        <color theme="1" tint="0.34998626667073579"/>
      </bottom>
      <diagonal/>
    </border>
    <border>
      <left/>
      <right/>
      <top style="thin">
        <color theme="1" tint="0.34998626667073579"/>
      </top>
      <bottom style="thin">
        <color theme="1" tint="0.34998626667073579"/>
      </bottom>
      <diagonal/>
    </border>
    <border>
      <left/>
      <right style="thin">
        <color theme="1" tint="0.34998626667073579"/>
      </right>
      <top style="thin">
        <color theme="1" tint="0.34998626667073579"/>
      </top>
      <bottom style="thin">
        <color theme="1" tint="0.34998626667073579"/>
      </bottom>
      <diagonal/>
    </border>
    <border>
      <left style="thin">
        <color theme="1" tint="0.34998626667073579"/>
      </left>
      <right style="thin">
        <color theme="1" tint="0.34998626667073579"/>
      </right>
      <top style="thin">
        <color theme="1" tint="0.34998626667073579"/>
      </top>
      <bottom style="thin">
        <color theme="1" tint="0.34998626667073579"/>
      </bottom>
      <diagonal/>
    </border>
    <border>
      <left style="thin">
        <color indexed="64"/>
      </left>
      <right style="thin">
        <color indexed="64"/>
      </right>
      <top style="thin">
        <color indexed="64"/>
      </top>
      <bottom style="thin">
        <color indexed="64"/>
      </bottom>
      <diagonal/>
    </border>
    <border>
      <left style="thin">
        <color theme="1" tint="0.34998626667073579"/>
      </left>
      <right style="thin">
        <color theme="1" tint="0.34998626667073579"/>
      </right>
      <top style="thin">
        <color theme="1" tint="0.34998626667073579"/>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theme="1" tint="0.34998626667073579"/>
      </left>
      <right style="thin">
        <color theme="1" tint="0.34998626667073579"/>
      </right>
      <top/>
      <bottom/>
      <diagonal/>
    </border>
    <border>
      <left style="thin">
        <color theme="1" tint="0.34998626667073579"/>
      </left>
      <right style="thin">
        <color theme="1" tint="0.34998626667073579"/>
      </right>
      <top/>
      <bottom style="thin">
        <color theme="1" tint="0.34998626667073579"/>
      </bottom>
      <diagonal/>
    </border>
  </borders>
  <cellStyleXfs count="10">
    <xf numFmtId="0" fontId="0" fillId="0" borderId="0"/>
    <xf numFmtId="43" fontId="1" fillId="0" borderId="0" applyFont="0" applyFill="0" applyBorder="0" applyAlignment="0" applyProtection="0"/>
    <xf numFmtId="44" fontId="1" fillId="0" borderId="0" applyFont="0" applyFill="0" applyBorder="0" applyAlignment="0" applyProtection="0"/>
    <xf numFmtId="9" fontId="1" fillId="0" borderId="0" applyFont="0" applyFill="0" applyBorder="0" applyAlignment="0" applyProtection="0"/>
    <xf numFmtId="0" fontId="5" fillId="0" borderId="0"/>
    <xf numFmtId="0" fontId="15" fillId="0" borderId="0"/>
    <xf numFmtId="166" fontId="5" fillId="0" borderId="0" applyFont="0" applyFill="0" applyBorder="0" applyAlignment="0" applyProtection="0"/>
    <xf numFmtId="0" fontId="13" fillId="0" borderId="0"/>
    <xf numFmtId="0" fontId="5" fillId="0" borderId="0"/>
    <xf numFmtId="9" fontId="15" fillId="0" borderId="0" applyFont="0" applyFill="0" applyBorder="0" applyAlignment="0" applyProtection="0"/>
  </cellStyleXfs>
  <cellXfs count="262">
    <xf numFmtId="0" fontId="0" fillId="0" borderId="0" xfId="0"/>
    <xf numFmtId="0" fontId="0" fillId="0" borderId="0" xfId="0" applyProtection="1"/>
    <xf numFmtId="0" fontId="0" fillId="0" borderId="0" xfId="0" applyFill="1" applyProtection="1"/>
    <xf numFmtId="0" fontId="5" fillId="0" borderId="0" xfId="0" applyFont="1" applyProtection="1"/>
    <xf numFmtId="0" fontId="4" fillId="0" borderId="4" xfId="0" applyFont="1" applyFill="1" applyBorder="1" applyAlignment="1" applyProtection="1">
      <alignment vertical="center" wrapText="1"/>
    </xf>
    <xf numFmtId="0" fontId="4" fillId="0" borderId="4" xfId="0" applyFont="1" applyFill="1" applyBorder="1" applyAlignment="1" applyProtection="1">
      <alignment horizontal="left" vertical="center" wrapText="1"/>
    </xf>
    <xf numFmtId="0" fontId="7" fillId="0" borderId="4" xfId="0" applyFont="1" applyFill="1" applyBorder="1" applyAlignment="1" applyProtection="1">
      <alignment horizontal="left" vertical="center" wrapText="1"/>
    </xf>
    <xf numFmtId="14" fontId="4" fillId="3" borderId="4" xfId="0" applyNumberFormat="1" applyFont="1" applyFill="1" applyBorder="1" applyAlignment="1" applyProtection="1">
      <alignment horizontal="left" vertical="center" wrapText="1"/>
      <protection locked="0"/>
    </xf>
    <xf numFmtId="1" fontId="4" fillId="3" borderId="4" xfId="0" applyNumberFormat="1" applyFont="1" applyFill="1" applyBorder="1" applyAlignment="1" applyProtection="1">
      <alignment horizontal="left" vertical="center" wrapText="1"/>
      <protection locked="0"/>
    </xf>
    <xf numFmtId="0" fontId="6" fillId="0" borderId="0" xfId="0" applyFont="1" applyFill="1" applyBorder="1" applyAlignment="1" applyProtection="1">
      <alignment horizontal="center"/>
    </xf>
    <xf numFmtId="164" fontId="9" fillId="0" borderId="0" xfId="1" applyNumberFormat="1" applyFont="1" applyFill="1" applyBorder="1" applyAlignment="1" applyProtection="1">
      <alignment horizontal="center" vertical="center"/>
    </xf>
    <xf numFmtId="0" fontId="2" fillId="0" borderId="0" xfId="0" applyFont="1" applyFill="1" applyProtection="1"/>
    <xf numFmtId="0" fontId="10" fillId="4" borderId="4" xfId="5" applyFont="1" applyFill="1" applyBorder="1" applyAlignment="1" applyProtection="1">
      <alignment horizontal="center" vertical="center" wrapText="1"/>
    </xf>
    <xf numFmtId="37" fontId="4" fillId="0" borderId="4" xfId="1" applyNumberFormat="1" applyFont="1" applyFill="1" applyBorder="1" applyAlignment="1" applyProtection="1">
      <alignment horizontal="center" vertical="center"/>
    </xf>
    <xf numFmtId="164" fontId="4" fillId="0" borderId="4" xfId="1" applyNumberFormat="1" applyFont="1" applyFill="1" applyBorder="1" applyAlignment="1" applyProtection="1">
      <alignment horizontal="center" vertical="center"/>
    </xf>
    <xf numFmtId="9" fontId="9" fillId="0" borderId="4" xfId="4" applyNumberFormat="1" applyFont="1" applyFill="1" applyBorder="1" applyAlignment="1" applyProtection="1">
      <alignment horizontal="center" vertical="center" wrapText="1"/>
    </xf>
    <xf numFmtId="165" fontId="4" fillId="3" borderId="4" xfId="4" applyNumberFormat="1" applyFont="1" applyFill="1" applyBorder="1" applyAlignment="1" applyProtection="1">
      <alignment horizontal="right" vertical="center"/>
      <protection locked="0"/>
    </xf>
    <xf numFmtId="167" fontId="4" fillId="0" borderId="4" xfId="6" applyNumberFormat="1" applyFont="1" applyBorder="1" applyAlignment="1" applyProtection="1">
      <alignment horizontal="right" vertical="center"/>
    </xf>
    <xf numFmtId="167" fontId="18" fillId="4" borderId="4" xfId="6" applyNumberFormat="1" applyFont="1" applyFill="1" applyBorder="1" applyAlignment="1" applyProtection="1">
      <alignment horizontal="right" vertical="center"/>
    </xf>
    <xf numFmtId="0" fontId="2" fillId="0" borderId="0" xfId="0" applyFont="1" applyFill="1" applyBorder="1" applyProtection="1"/>
    <xf numFmtId="9" fontId="4" fillId="3" borderId="4" xfId="3" applyFont="1" applyFill="1" applyBorder="1" applyAlignment="1" applyProtection="1">
      <alignment horizontal="right" vertical="center"/>
      <protection locked="0"/>
    </xf>
    <xf numFmtId="165" fontId="4" fillId="0" borderId="4" xfId="2" applyNumberFormat="1" applyFont="1" applyBorder="1" applyAlignment="1" applyProtection="1">
      <alignment vertical="center"/>
    </xf>
    <xf numFmtId="165" fontId="10" fillId="4" borderId="4" xfId="4" applyNumberFormat="1" applyFont="1" applyFill="1" applyBorder="1" applyAlignment="1" applyProtection="1">
      <alignment horizontal="right" vertical="center"/>
    </xf>
    <xf numFmtId="0" fontId="4" fillId="0" borderId="0" xfId="4" applyFont="1" applyBorder="1" applyAlignment="1" applyProtection="1">
      <alignment vertical="center"/>
    </xf>
    <xf numFmtId="0" fontId="4" fillId="0" borderId="0" xfId="0" applyFont="1" applyBorder="1" applyProtection="1"/>
    <xf numFmtId="0" fontId="4" fillId="3" borderId="4" xfId="0" applyFont="1" applyFill="1" applyBorder="1" applyAlignment="1" applyProtection="1">
      <alignment horizontal="center" vertical="center" wrapText="1"/>
      <protection locked="0"/>
    </xf>
    <xf numFmtId="9" fontId="4" fillId="0" borderId="4" xfId="3" applyNumberFormat="1" applyFont="1" applyFill="1" applyBorder="1" applyAlignment="1" applyProtection="1">
      <alignment vertical="center"/>
    </xf>
    <xf numFmtId="0" fontId="4" fillId="0" borderId="0" xfId="4" applyFont="1" applyBorder="1" applyAlignment="1" applyProtection="1">
      <alignment horizontal="center" vertical="center" wrapText="1"/>
    </xf>
    <xf numFmtId="0" fontId="9" fillId="0" borderId="0" xfId="0" applyFont="1" applyFill="1" applyBorder="1" applyAlignment="1" applyProtection="1">
      <alignment vertical="center" wrapText="1"/>
    </xf>
    <xf numFmtId="168" fontId="4" fillId="0" borderId="0" xfId="0" applyNumberFormat="1" applyFont="1" applyBorder="1" applyAlignment="1" applyProtection="1">
      <alignment vertical="center"/>
    </xf>
    <xf numFmtId="0" fontId="5" fillId="0" borderId="0" xfId="0" applyFont="1" applyBorder="1" applyAlignment="1" applyProtection="1">
      <alignment horizontal="right"/>
    </xf>
    <xf numFmtId="165" fontId="10" fillId="2" borderId="4" xfId="4" applyNumberFormat="1" applyFont="1" applyFill="1" applyBorder="1" applyAlignment="1" applyProtection="1">
      <alignment horizontal="right" vertical="center"/>
    </xf>
    <xf numFmtId="0" fontId="18" fillId="4" borderId="4" xfId="4" applyFont="1" applyFill="1" applyBorder="1" applyAlignment="1" applyProtection="1">
      <alignment horizontal="center" vertical="center" wrapText="1"/>
    </xf>
    <xf numFmtId="0" fontId="16" fillId="4" borderId="4" xfId="5" applyFont="1" applyFill="1" applyBorder="1" applyAlignment="1" applyProtection="1">
      <alignment horizontal="center" vertical="center" wrapText="1"/>
    </xf>
    <xf numFmtId="0" fontId="4" fillId="0" borderId="4" xfId="4" applyFont="1" applyBorder="1" applyAlignment="1" applyProtection="1">
      <alignment horizontal="center" vertical="center" wrapText="1"/>
    </xf>
    <xf numFmtId="0" fontId="5" fillId="0" borderId="0" xfId="0" applyFont="1" applyAlignment="1">
      <alignment vertical="center"/>
    </xf>
    <xf numFmtId="0" fontId="21" fillId="0" borderId="0" xfId="0" applyFont="1" applyAlignment="1">
      <alignment vertical="center"/>
    </xf>
    <xf numFmtId="0" fontId="6" fillId="0" borderId="0" xfId="7" applyFont="1" applyFill="1" applyBorder="1" applyAlignment="1">
      <alignment horizontal="center" vertical="center" wrapText="1"/>
    </xf>
    <xf numFmtId="0" fontId="21" fillId="0" borderId="0" xfId="0" applyFont="1" applyFill="1" applyAlignment="1">
      <alignment vertical="center"/>
    </xf>
    <xf numFmtId="0" fontId="4" fillId="2" borderId="7" xfId="0" applyFont="1" applyFill="1" applyBorder="1" applyAlignment="1" applyProtection="1">
      <alignment vertical="center"/>
      <protection locked="0" hidden="1"/>
    </xf>
    <xf numFmtId="0" fontId="4" fillId="2" borderId="5" xfId="0" applyFont="1" applyFill="1" applyBorder="1" applyAlignment="1" applyProtection="1">
      <alignment horizontal="left" vertical="center"/>
      <protection locked="0" hidden="1"/>
    </xf>
    <xf numFmtId="0" fontId="7" fillId="2" borderId="5" xfId="0" applyFont="1" applyFill="1" applyBorder="1" applyAlignment="1" applyProtection="1">
      <alignment horizontal="left" vertical="center" wrapText="1"/>
      <protection locked="0" hidden="1"/>
    </xf>
    <xf numFmtId="169" fontId="9" fillId="3" borderId="5" xfId="0" applyNumberFormat="1" applyFont="1" applyFill="1" applyBorder="1" applyAlignment="1" applyProtection="1">
      <alignment horizontal="left" vertical="center" wrapText="1"/>
      <protection locked="0" hidden="1"/>
    </xf>
    <xf numFmtId="1" fontId="9" fillId="3" borderId="5" xfId="0" applyNumberFormat="1" applyFont="1" applyFill="1" applyBorder="1" applyAlignment="1" applyProtection="1">
      <alignment horizontal="left" vertical="center" wrapText="1"/>
      <protection locked="0" hidden="1"/>
    </xf>
    <xf numFmtId="0" fontId="13" fillId="0" borderId="0" xfId="7" applyFont="1" applyFill="1" applyBorder="1" applyAlignment="1">
      <alignment horizontal="left" vertical="center"/>
    </xf>
    <xf numFmtId="0" fontId="6" fillId="0" borderId="0" xfId="7" applyFont="1" applyFill="1" applyBorder="1" applyAlignment="1">
      <alignment horizontal="center" vertical="center"/>
    </xf>
    <xf numFmtId="0" fontId="6" fillId="2" borderId="5" xfId="7" applyNumberFormat="1" applyFont="1" applyFill="1" applyBorder="1" applyAlignment="1">
      <alignment horizontal="center" vertical="center" wrapText="1"/>
    </xf>
    <xf numFmtId="0" fontId="13" fillId="3" borderId="5" xfId="7" applyFont="1" applyFill="1" applyBorder="1" applyAlignment="1" applyProtection="1">
      <alignment horizontal="center" vertical="center"/>
      <protection locked="0"/>
    </xf>
    <xf numFmtId="170" fontId="13" fillId="3" borderId="5" xfId="7" applyNumberFormat="1" applyFont="1" applyFill="1" applyBorder="1" applyAlignment="1" applyProtection="1">
      <alignment horizontal="center" vertical="center"/>
      <protection locked="0"/>
    </xf>
    <xf numFmtId="165" fontId="13" fillId="3" borderId="5" xfId="7" applyNumberFormat="1" applyFont="1" applyFill="1" applyBorder="1" applyAlignment="1" applyProtection="1">
      <alignment horizontal="center" vertical="center"/>
      <protection locked="0"/>
    </xf>
    <xf numFmtId="0" fontId="21" fillId="0" borderId="0" xfId="0" applyFont="1" applyAlignment="1" applyProtection="1">
      <alignment vertical="center"/>
      <protection locked="0"/>
    </xf>
    <xf numFmtId="0" fontId="25" fillId="5" borderId="0" xfId="7" applyFont="1" applyFill="1" applyBorder="1" applyAlignment="1">
      <alignment horizontal="center" vertical="center"/>
    </xf>
    <xf numFmtId="0" fontId="25" fillId="5" borderId="0" xfId="7" applyFont="1" applyFill="1" applyBorder="1" applyAlignment="1">
      <alignment horizontal="left" vertical="center"/>
    </xf>
    <xf numFmtId="0" fontId="9" fillId="5" borderId="0" xfId="7" applyFont="1" applyFill="1" applyBorder="1" applyAlignment="1">
      <alignment horizontal="left" vertical="center"/>
    </xf>
    <xf numFmtId="170" fontId="25" fillId="5" borderId="0" xfId="7" applyNumberFormat="1" applyFont="1" applyFill="1" applyBorder="1" applyAlignment="1">
      <alignment horizontal="center" vertical="center"/>
    </xf>
    <xf numFmtId="0" fontId="25" fillId="5" borderId="0" xfId="7" applyFont="1" applyFill="1" applyBorder="1" applyAlignment="1">
      <alignment vertical="center"/>
    </xf>
    <xf numFmtId="165" fontId="25" fillId="5" borderId="0" xfId="7" applyNumberFormat="1" applyFont="1" applyFill="1" applyBorder="1" applyAlignment="1">
      <alignment vertical="center"/>
    </xf>
    <xf numFmtId="0" fontId="3" fillId="0" borderId="0" xfId="0" applyFont="1" applyAlignment="1">
      <alignment vertical="center"/>
    </xf>
    <xf numFmtId="0" fontId="21" fillId="0" borderId="10" xfId="0" applyFont="1" applyBorder="1" applyAlignment="1">
      <alignment vertical="center"/>
    </xf>
    <xf numFmtId="0" fontId="21" fillId="0" borderId="11" xfId="0" applyFont="1" applyBorder="1" applyAlignment="1">
      <alignment vertical="center"/>
    </xf>
    <xf numFmtId="0" fontId="21" fillId="0" borderId="12" xfId="0" applyFont="1" applyBorder="1" applyAlignment="1">
      <alignment vertical="center"/>
    </xf>
    <xf numFmtId="0" fontId="21" fillId="0" borderId="13" xfId="0" applyFont="1" applyBorder="1" applyAlignment="1">
      <alignment vertical="center"/>
    </xf>
    <xf numFmtId="0" fontId="21" fillId="0" borderId="0" xfId="0" applyFont="1" applyBorder="1" applyAlignment="1">
      <alignment vertical="center"/>
    </xf>
    <xf numFmtId="0" fontId="21" fillId="0" borderId="14" xfId="0" applyFont="1" applyBorder="1" applyAlignment="1">
      <alignment vertical="center"/>
    </xf>
    <xf numFmtId="0" fontId="21" fillId="0" borderId="15" xfId="0" applyFont="1" applyBorder="1" applyAlignment="1">
      <alignment vertical="center"/>
    </xf>
    <xf numFmtId="0" fontId="21" fillId="0" borderId="16" xfId="0" applyFont="1" applyBorder="1" applyAlignment="1">
      <alignment vertical="center"/>
    </xf>
    <xf numFmtId="0" fontId="21" fillId="0" borderId="17" xfId="0" applyFont="1" applyBorder="1" applyAlignment="1">
      <alignment vertical="center"/>
    </xf>
    <xf numFmtId="0" fontId="21" fillId="0" borderId="0" xfId="0" applyFont="1" applyAlignment="1">
      <alignment horizontal="center" vertical="center"/>
    </xf>
    <xf numFmtId="0" fontId="3" fillId="0" borderId="0" xfId="8" applyFont="1" applyAlignment="1">
      <alignment vertical="center"/>
    </xf>
    <xf numFmtId="0" fontId="3" fillId="0" borderId="0" xfId="8" applyFont="1" applyAlignment="1">
      <alignment vertical="center" wrapText="1"/>
    </xf>
    <xf numFmtId="0" fontId="3" fillId="5" borderId="0" xfId="8" applyFont="1" applyFill="1" applyBorder="1" applyAlignment="1">
      <alignment vertical="center"/>
    </xf>
    <xf numFmtId="0" fontId="8" fillId="0" borderId="10" xfId="8" applyFont="1" applyFill="1" applyBorder="1" applyAlignment="1" applyProtection="1">
      <alignment horizontal="left" vertical="center"/>
      <protection locked="0"/>
    </xf>
    <xf numFmtId="0" fontId="8" fillId="0" borderId="11" xfId="8" applyFont="1" applyFill="1" applyBorder="1" applyAlignment="1" applyProtection="1">
      <alignment horizontal="left" vertical="center"/>
      <protection locked="0"/>
    </xf>
    <xf numFmtId="0" fontId="8" fillId="0" borderId="11" xfId="8" applyFont="1" applyFill="1" applyBorder="1" applyAlignment="1" applyProtection="1">
      <alignment horizontal="left" vertical="center" wrapText="1"/>
      <protection locked="0"/>
    </xf>
    <xf numFmtId="0" fontId="28" fillId="0" borderId="12" xfId="8" applyFont="1" applyFill="1" applyBorder="1" applyAlignment="1" applyProtection="1">
      <alignment horizontal="left" vertical="center" wrapText="1"/>
      <protection locked="0"/>
    </xf>
    <xf numFmtId="0" fontId="3" fillId="0" borderId="0" xfId="8" applyFont="1" applyFill="1" applyBorder="1" applyAlignment="1">
      <alignment vertical="center"/>
    </xf>
    <xf numFmtId="0" fontId="3" fillId="0" borderId="13" xfId="8" applyFont="1" applyBorder="1" applyAlignment="1">
      <alignment vertical="center"/>
    </xf>
    <xf numFmtId="0" fontId="3" fillId="0" borderId="0" xfId="8" applyFont="1" applyBorder="1" applyAlignment="1">
      <alignment vertical="center"/>
    </xf>
    <xf numFmtId="0" fontId="3" fillId="0" borderId="0" xfId="8" applyFont="1" applyBorder="1" applyAlignment="1">
      <alignment vertical="center" wrapText="1"/>
    </xf>
    <xf numFmtId="0" fontId="3" fillId="0" borderId="14" xfId="8" applyFont="1" applyBorder="1" applyAlignment="1">
      <alignment vertical="center"/>
    </xf>
    <xf numFmtId="0" fontId="8" fillId="0" borderId="13" xfId="8" applyFont="1" applyBorder="1" applyAlignment="1">
      <alignment vertical="center"/>
    </xf>
    <xf numFmtId="0" fontId="3" fillId="0" borderId="15" xfId="8" applyFont="1" applyBorder="1" applyAlignment="1">
      <alignment vertical="center"/>
    </xf>
    <xf numFmtId="0" fontId="3" fillId="0" borderId="16" xfId="8" applyFont="1" applyBorder="1" applyAlignment="1">
      <alignment vertical="center"/>
    </xf>
    <xf numFmtId="0" fontId="3" fillId="0" borderId="16" xfId="8" applyFont="1" applyBorder="1" applyAlignment="1">
      <alignment vertical="center" wrapText="1"/>
    </xf>
    <xf numFmtId="0" fontId="3" fillId="0" borderId="17" xfId="8" applyFont="1" applyBorder="1" applyAlignment="1">
      <alignment vertical="center"/>
    </xf>
    <xf numFmtId="0" fontId="28" fillId="7" borderId="5" xfId="5" applyFont="1" applyFill="1" applyBorder="1" applyAlignment="1">
      <alignment horizontal="center" vertical="center" wrapText="1"/>
    </xf>
    <xf numFmtId="10" fontId="13" fillId="0" borderId="5" xfId="9" applyNumberFormat="1" applyFont="1" applyFill="1" applyBorder="1" applyAlignment="1">
      <alignment horizontal="center" vertical="center"/>
    </xf>
    <xf numFmtId="0" fontId="17" fillId="4" borderId="4" xfId="5" applyFont="1" applyFill="1" applyBorder="1" applyAlignment="1" applyProtection="1">
      <alignment horizontal="center" vertical="center" wrapText="1"/>
    </xf>
    <xf numFmtId="165" fontId="18" fillId="2" borderId="6" xfId="6" applyNumberFormat="1" applyFont="1" applyFill="1" applyBorder="1" applyAlignment="1" applyProtection="1">
      <alignment horizontal="right" vertical="center"/>
    </xf>
    <xf numFmtId="164" fontId="12" fillId="3" borderId="4" xfId="1" applyNumberFormat="1" applyFont="1" applyFill="1" applyBorder="1" applyAlignment="1" applyProtection="1">
      <alignment horizontal="center" vertical="center"/>
    </xf>
    <xf numFmtId="0" fontId="9" fillId="0" borderId="1" xfId="4" applyFont="1" applyFill="1" applyBorder="1" applyAlignment="1" applyProtection="1">
      <alignment horizontal="left" vertical="center" wrapText="1"/>
    </xf>
    <xf numFmtId="0" fontId="9" fillId="0" borderId="3" xfId="4" applyFont="1" applyFill="1" applyBorder="1" applyAlignment="1" applyProtection="1">
      <alignment horizontal="left" vertical="center" wrapText="1"/>
    </xf>
    <xf numFmtId="0" fontId="4" fillId="0" borderId="6" xfId="4" applyFont="1" applyFill="1" applyBorder="1" applyAlignment="1" applyProtection="1">
      <alignment horizontal="center" vertical="center" wrapText="1"/>
    </xf>
    <xf numFmtId="0" fontId="4" fillId="0" borderId="19" xfId="4" applyFont="1" applyFill="1" applyBorder="1" applyAlignment="1" applyProtection="1">
      <alignment horizontal="center" vertical="center" wrapText="1"/>
    </xf>
    <xf numFmtId="0" fontId="4" fillId="0" borderId="20" xfId="4" applyFont="1" applyFill="1" applyBorder="1" applyAlignment="1" applyProtection="1">
      <alignment horizontal="center" vertical="center" wrapText="1"/>
    </xf>
    <xf numFmtId="0" fontId="18" fillId="0" borderId="2" xfId="0" applyFont="1" applyBorder="1" applyAlignment="1" applyProtection="1">
      <alignment horizontal="left"/>
    </xf>
    <xf numFmtId="0" fontId="21" fillId="0" borderId="4" xfId="0" applyFont="1" applyBorder="1" applyAlignment="1" applyProtection="1">
      <alignment horizontal="left" vertical="center" wrapText="1"/>
    </xf>
    <xf numFmtId="0" fontId="18" fillId="2" borderId="6" xfId="4" applyFont="1" applyFill="1" applyBorder="1" applyAlignment="1" applyProtection="1">
      <alignment horizontal="center" vertical="center"/>
    </xf>
    <xf numFmtId="0" fontId="10" fillId="2" borderId="4" xfId="4" applyFont="1" applyFill="1" applyBorder="1" applyAlignment="1" applyProtection="1">
      <alignment horizontal="center" vertical="center"/>
    </xf>
    <xf numFmtId="0" fontId="18" fillId="4" borderId="4" xfId="4" applyFont="1" applyFill="1" applyBorder="1" applyAlignment="1" applyProtection="1">
      <alignment horizontal="center" vertical="center" wrapText="1"/>
    </xf>
    <xf numFmtId="0" fontId="4" fillId="0" borderId="4" xfId="0" applyFont="1" applyFill="1" applyBorder="1" applyAlignment="1" applyProtection="1">
      <alignment horizontal="center" vertical="center" wrapText="1"/>
    </xf>
    <xf numFmtId="0" fontId="10" fillId="4" borderId="4" xfId="4" applyFont="1" applyFill="1" applyBorder="1" applyAlignment="1" applyProtection="1">
      <alignment horizontal="center" vertical="center"/>
    </xf>
    <xf numFmtId="0" fontId="20" fillId="4" borderId="4" xfId="4" applyFont="1" applyFill="1" applyBorder="1" applyAlignment="1" applyProtection="1">
      <alignment horizontal="center" vertical="center"/>
    </xf>
    <xf numFmtId="0" fontId="4" fillId="0" borderId="4" xfId="4" applyFont="1" applyBorder="1" applyAlignment="1" applyProtection="1">
      <alignment horizontal="center" vertical="center" wrapText="1"/>
    </xf>
    <xf numFmtId="0" fontId="9" fillId="0" borderId="4" xfId="0" applyFont="1" applyFill="1" applyBorder="1" applyAlignment="1" applyProtection="1">
      <alignment horizontal="left" vertical="center" wrapText="1"/>
    </xf>
    <xf numFmtId="0" fontId="16" fillId="4" borderId="4" xfId="5" applyFont="1" applyFill="1" applyBorder="1" applyAlignment="1" applyProtection="1">
      <alignment horizontal="center" vertical="center" wrapText="1"/>
    </xf>
    <xf numFmtId="0" fontId="9" fillId="0" borderId="4" xfId="4" applyFont="1" applyFill="1" applyBorder="1" applyAlignment="1" applyProtection="1">
      <alignment horizontal="left" vertical="center" wrapText="1"/>
    </xf>
    <xf numFmtId="0" fontId="18" fillId="4" borderId="4" xfId="4" applyFont="1" applyFill="1" applyBorder="1" applyAlignment="1" applyProtection="1">
      <alignment horizontal="center" vertical="center"/>
    </xf>
    <xf numFmtId="3" fontId="4" fillId="3" borderId="4" xfId="0" applyNumberFormat="1" applyFont="1" applyFill="1" applyBorder="1" applyAlignment="1" applyProtection="1">
      <alignment vertical="center" wrapText="1"/>
      <protection locked="0"/>
    </xf>
    <xf numFmtId="3" fontId="4" fillId="3" borderId="4" xfId="0" applyNumberFormat="1" applyFont="1" applyFill="1" applyBorder="1" applyAlignment="1" applyProtection="1">
      <alignment horizontal="left" vertical="center" wrapText="1"/>
      <protection locked="0"/>
    </xf>
    <xf numFmtId="0" fontId="8" fillId="2" borderId="4" xfId="0" applyFont="1" applyFill="1" applyBorder="1" applyAlignment="1" applyProtection="1">
      <alignment horizontal="center" vertical="center"/>
    </xf>
    <xf numFmtId="0" fontId="9" fillId="0" borderId="4" xfId="0" applyNumberFormat="1" applyFont="1" applyBorder="1" applyAlignment="1" applyProtection="1">
      <alignment horizontal="left" vertical="top" wrapText="1"/>
    </xf>
    <xf numFmtId="0" fontId="10" fillId="0" borderId="4" xfId="0" applyNumberFormat="1" applyFont="1" applyBorder="1" applyAlignment="1" applyProtection="1">
      <alignment horizontal="left" vertical="top" wrapText="1"/>
    </xf>
    <xf numFmtId="0" fontId="6" fillId="0" borderId="1" xfId="0" applyFont="1" applyFill="1" applyBorder="1" applyAlignment="1" applyProtection="1">
      <alignment horizontal="center" vertical="center"/>
    </xf>
    <xf numFmtId="0" fontId="6" fillId="0" borderId="2" xfId="0" applyFont="1" applyFill="1" applyBorder="1" applyAlignment="1" applyProtection="1">
      <alignment horizontal="center" vertical="center"/>
    </xf>
    <xf numFmtId="0" fontId="6" fillId="0" borderId="3" xfId="0" applyFont="1" applyFill="1" applyBorder="1" applyAlignment="1" applyProtection="1">
      <alignment horizontal="center" vertical="center"/>
    </xf>
    <xf numFmtId="0" fontId="13" fillId="0" borderId="5" xfId="0" applyFont="1" applyFill="1" applyBorder="1" applyAlignment="1" applyProtection="1">
      <alignment horizontal="center" vertical="center" wrapText="1"/>
    </xf>
    <xf numFmtId="165" fontId="4" fillId="3" borderId="5" xfId="4" applyNumberFormat="1" applyFont="1" applyFill="1" applyBorder="1" applyAlignment="1" applyProtection="1">
      <alignment horizontal="center" vertical="center" wrapText="1"/>
      <protection locked="0"/>
    </xf>
    <xf numFmtId="0" fontId="14" fillId="0" borderId="1" xfId="0" applyFont="1" applyFill="1" applyBorder="1" applyAlignment="1" applyProtection="1">
      <alignment horizontal="center"/>
    </xf>
    <xf numFmtId="0" fontId="14" fillId="0" borderId="3" xfId="0" applyFont="1" applyFill="1" applyBorder="1" applyAlignment="1" applyProtection="1">
      <alignment horizontal="center"/>
    </xf>
    <xf numFmtId="0" fontId="14" fillId="0" borderId="1" xfId="0" applyFont="1" applyBorder="1" applyAlignment="1" applyProtection="1">
      <alignment horizontal="center"/>
    </xf>
    <xf numFmtId="0" fontId="14" fillId="0" borderId="3" xfId="0" applyFont="1" applyBorder="1" applyAlignment="1" applyProtection="1">
      <alignment horizontal="center"/>
    </xf>
    <xf numFmtId="0" fontId="3" fillId="0" borderId="1" xfId="0" applyFont="1" applyBorder="1" applyAlignment="1" applyProtection="1">
      <alignment horizontal="center" vertical="center" wrapText="1"/>
    </xf>
    <xf numFmtId="0" fontId="3" fillId="0" borderId="2" xfId="0" applyFont="1" applyBorder="1" applyAlignment="1" applyProtection="1">
      <alignment horizontal="center" vertical="center" wrapText="1"/>
    </xf>
    <xf numFmtId="0" fontId="3" fillId="0" borderId="3" xfId="0" applyFont="1" applyBorder="1" applyAlignment="1" applyProtection="1">
      <alignment horizontal="center" vertical="center" wrapText="1"/>
    </xf>
    <xf numFmtId="0" fontId="6" fillId="2" borderId="4" xfId="0" applyFont="1" applyFill="1" applyBorder="1" applyAlignment="1" applyProtection="1">
      <alignment horizontal="center" vertical="center" wrapText="1"/>
    </xf>
    <xf numFmtId="0" fontId="4" fillId="3" borderId="5" xfId="0" applyFont="1" applyFill="1" applyBorder="1" applyAlignment="1" applyProtection="1">
      <alignment horizontal="left" vertical="center"/>
      <protection locked="0" hidden="1"/>
    </xf>
    <xf numFmtId="0" fontId="4" fillId="3" borderId="7" xfId="0" applyFont="1" applyFill="1" applyBorder="1" applyAlignment="1" applyProtection="1">
      <alignment horizontal="left" vertical="center"/>
      <protection locked="0" hidden="1"/>
    </xf>
    <xf numFmtId="0" fontId="4" fillId="3" borderId="9" xfId="0" applyFont="1" applyFill="1" applyBorder="1" applyAlignment="1" applyProtection="1">
      <alignment horizontal="left" vertical="center"/>
      <protection locked="0" hidden="1"/>
    </xf>
    <xf numFmtId="0" fontId="13" fillId="0" borderId="0" xfId="7" applyFont="1" applyFill="1" applyBorder="1" applyAlignment="1">
      <alignment horizontal="left" vertical="center" wrapText="1"/>
    </xf>
    <xf numFmtId="0" fontId="9" fillId="5" borderId="5" xfId="7" applyFont="1" applyFill="1" applyBorder="1" applyAlignment="1">
      <alignment horizontal="center" vertical="center" wrapText="1"/>
    </xf>
    <xf numFmtId="0" fontId="9" fillId="5" borderId="5" xfId="7" applyFont="1" applyFill="1" applyBorder="1" applyAlignment="1">
      <alignment horizontal="center" vertical="center"/>
    </xf>
    <xf numFmtId="0" fontId="6" fillId="6" borderId="7" xfId="7" applyFont="1" applyFill="1" applyBorder="1" applyAlignment="1">
      <alignment horizontal="center" vertical="center" wrapText="1"/>
    </xf>
    <xf numFmtId="0" fontId="6" fillId="6" borderId="8" xfId="7" applyFont="1" applyFill="1" applyBorder="1" applyAlignment="1">
      <alignment horizontal="center" vertical="center" wrapText="1"/>
    </xf>
    <xf numFmtId="0" fontId="6" fillId="6" borderId="9" xfId="7" applyFont="1" applyFill="1" applyBorder="1" applyAlignment="1">
      <alignment horizontal="center" vertical="center" wrapText="1"/>
    </xf>
    <xf numFmtId="0" fontId="26" fillId="7" borderId="5" xfId="0" applyNumberFormat="1" applyFont="1" applyFill="1" applyBorder="1" applyAlignment="1">
      <alignment horizontal="center" vertical="center" wrapText="1"/>
    </xf>
    <xf numFmtId="0" fontId="26" fillId="7" borderId="5" xfId="0" applyFont="1" applyFill="1" applyBorder="1" applyAlignment="1">
      <alignment horizontal="center" vertical="center" wrapText="1"/>
    </xf>
    <xf numFmtId="0" fontId="21" fillId="0" borderId="10" xfId="0" applyNumberFormat="1" applyFont="1" applyBorder="1" applyAlignment="1">
      <alignment horizontal="center" vertical="center"/>
    </xf>
    <xf numFmtId="0" fontId="21" fillId="0" borderId="11" xfId="0" applyNumberFormat="1" applyFont="1" applyBorder="1" applyAlignment="1">
      <alignment horizontal="center" vertical="center"/>
    </xf>
    <xf numFmtId="0" fontId="21" fillId="0" borderId="12" xfId="0" applyNumberFormat="1" applyFont="1" applyBorder="1" applyAlignment="1">
      <alignment horizontal="center" vertical="center"/>
    </xf>
    <xf numFmtId="0" fontId="21" fillId="0" borderId="15" xfId="0" applyNumberFormat="1" applyFont="1" applyBorder="1" applyAlignment="1">
      <alignment horizontal="center" vertical="center"/>
    </xf>
    <xf numFmtId="0" fontId="21" fillId="0" borderId="16" xfId="0" applyNumberFormat="1" applyFont="1" applyBorder="1" applyAlignment="1">
      <alignment horizontal="center" vertical="center"/>
    </xf>
    <xf numFmtId="0" fontId="21" fillId="0" borderId="17" xfId="0" applyNumberFormat="1" applyFont="1" applyBorder="1" applyAlignment="1">
      <alignment horizontal="center" vertical="center"/>
    </xf>
    <xf numFmtId="0" fontId="21" fillId="3" borderId="10" xfId="0" applyFont="1" applyFill="1" applyBorder="1" applyAlignment="1" applyProtection="1">
      <alignment horizontal="center" vertical="center"/>
      <protection locked="0" hidden="1"/>
    </xf>
    <xf numFmtId="0" fontId="21" fillId="3" borderId="11" xfId="0" applyFont="1" applyFill="1" applyBorder="1" applyAlignment="1" applyProtection="1">
      <alignment horizontal="center" vertical="center"/>
      <protection locked="0" hidden="1"/>
    </xf>
    <xf numFmtId="0" fontId="21" fillId="3" borderId="12" xfId="0" applyFont="1" applyFill="1" applyBorder="1" applyAlignment="1" applyProtection="1">
      <alignment horizontal="center" vertical="center"/>
      <protection locked="0" hidden="1"/>
    </xf>
    <xf numFmtId="0" fontId="21" fillId="3" borderId="15" xfId="0" applyFont="1" applyFill="1" applyBorder="1" applyAlignment="1" applyProtection="1">
      <alignment horizontal="center" vertical="center"/>
      <protection locked="0" hidden="1"/>
    </xf>
    <xf numFmtId="0" fontId="21" fillId="3" borderId="16" xfId="0" applyFont="1" applyFill="1" applyBorder="1" applyAlignment="1" applyProtection="1">
      <alignment horizontal="center" vertical="center"/>
      <protection locked="0" hidden="1"/>
    </xf>
    <xf numFmtId="0" fontId="21" fillId="3" borderId="17" xfId="0" applyFont="1" applyFill="1" applyBorder="1" applyAlignment="1" applyProtection="1">
      <alignment horizontal="center" vertical="center"/>
      <protection locked="0" hidden="1"/>
    </xf>
    <xf numFmtId="0" fontId="21" fillId="0" borderId="10" xfId="0" applyNumberFormat="1" applyFont="1" applyBorder="1" applyAlignment="1">
      <alignment horizontal="center" vertical="center" wrapText="1"/>
    </xf>
    <xf numFmtId="0" fontId="21" fillId="0" borderId="11" xfId="0" applyNumberFormat="1" applyFont="1" applyBorder="1" applyAlignment="1">
      <alignment horizontal="center" vertical="center" wrapText="1"/>
    </xf>
    <xf numFmtId="0" fontId="21" fillId="0" borderId="15" xfId="0" applyNumberFormat="1" applyFont="1" applyBorder="1" applyAlignment="1">
      <alignment horizontal="center" vertical="center" wrapText="1"/>
    </xf>
    <xf numFmtId="0" fontId="21" fillId="0" borderId="16" xfId="0" applyNumberFormat="1" applyFont="1" applyBorder="1" applyAlignment="1">
      <alignment horizontal="center" vertical="center" wrapText="1"/>
    </xf>
    <xf numFmtId="0" fontId="21" fillId="3" borderId="5" xfId="0" applyNumberFormat="1" applyFont="1" applyFill="1" applyBorder="1" applyAlignment="1" applyProtection="1">
      <alignment horizontal="center" vertical="center" wrapText="1"/>
      <protection locked="0" hidden="1"/>
    </xf>
    <xf numFmtId="0" fontId="21" fillId="3" borderId="7" xfId="0" applyNumberFormat="1" applyFont="1" applyFill="1" applyBorder="1" applyAlignment="1" applyProtection="1">
      <alignment horizontal="center" vertical="center"/>
      <protection locked="0" hidden="1"/>
    </xf>
    <xf numFmtId="0" fontId="21" fillId="3" borderId="8" xfId="0" applyNumberFormat="1" applyFont="1" applyFill="1" applyBorder="1" applyAlignment="1" applyProtection="1">
      <alignment horizontal="center" vertical="center"/>
      <protection locked="0" hidden="1"/>
    </xf>
    <xf numFmtId="0" fontId="21" fillId="3" borderId="9" xfId="0" applyNumberFormat="1" applyFont="1" applyFill="1" applyBorder="1" applyAlignment="1" applyProtection="1">
      <alignment horizontal="center" vertical="center"/>
      <protection locked="0" hidden="1"/>
    </xf>
    <xf numFmtId="0" fontId="21" fillId="0" borderId="5" xfId="0" applyNumberFormat="1" applyFont="1" applyBorder="1" applyAlignment="1">
      <alignment horizontal="center" vertical="center"/>
    </xf>
    <xf numFmtId="0" fontId="26" fillId="6" borderId="5" xfId="0" applyNumberFormat="1" applyFont="1" applyFill="1" applyBorder="1" applyAlignment="1">
      <alignment horizontal="center" vertical="center" wrapText="1"/>
    </xf>
    <xf numFmtId="0" fontId="26" fillId="6" borderId="5" xfId="0" applyFont="1" applyFill="1" applyBorder="1" applyAlignment="1">
      <alignment horizontal="center" vertical="center" wrapText="1"/>
    </xf>
    <xf numFmtId="0" fontId="21" fillId="0" borderId="12" xfId="0" applyNumberFormat="1" applyFont="1" applyBorder="1" applyAlignment="1">
      <alignment horizontal="center" vertical="center" wrapText="1"/>
    </xf>
    <xf numFmtId="0" fontId="21" fillId="0" borderId="17" xfId="0" applyNumberFormat="1" applyFont="1" applyBorder="1" applyAlignment="1">
      <alignment horizontal="center" vertical="center" wrapText="1"/>
    </xf>
    <xf numFmtId="0" fontId="21" fillId="0" borderId="7" xfId="0" applyNumberFormat="1" applyFont="1" applyBorder="1" applyAlignment="1">
      <alignment horizontal="center" vertical="center"/>
    </xf>
    <xf numFmtId="0" fontId="21" fillId="0" borderId="8" xfId="0" applyNumberFormat="1" applyFont="1" applyBorder="1" applyAlignment="1">
      <alignment horizontal="center" vertical="center"/>
    </xf>
    <xf numFmtId="0" fontId="21" fillId="0" borderId="8" xfId="0" applyFont="1" applyBorder="1" applyAlignment="1">
      <alignment horizontal="center" vertical="center"/>
    </xf>
    <xf numFmtId="0" fontId="21" fillId="0" borderId="9" xfId="0" applyNumberFormat="1" applyFont="1" applyBorder="1" applyAlignment="1">
      <alignment horizontal="center" vertical="center"/>
    </xf>
    <xf numFmtId="0" fontId="21" fillId="0" borderId="7" xfId="0" applyNumberFormat="1" applyFont="1" applyFill="1" applyBorder="1" applyAlignment="1">
      <alignment horizontal="center" vertical="center"/>
    </xf>
    <xf numFmtId="0" fontId="21" fillId="0" borderId="8" xfId="0" applyNumberFormat="1" applyFont="1" applyFill="1" applyBorder="1" applyAlignment="1">
      <alignment horizontal="center" vertical="center"/>
    </xf>
    <xf numFmtId="0" fontId="21" fillId="0" borderId="9" xfId="0" applyNumberFormat="1" applyFont="1" applyFill="1" applyBorder="1" applyAlignment="1">
      <alignment horizontal="center" vertical="center"/>
    </xf>
    <xf numFmtId="0" fontId="21" fillId="3" borderId="7" xfId="0" applyFont="1" applyFill="1" applyBorder="1" applyAlignment="1" applyProtection="1">
      <alignment horizontal="center" vertical="center"/>
      <protection locked="0" hidden="1"/>
    </xf>
    <xf numFmtId="0" fontId="21" fillId="3" borderId="8" xfId="0" applyFont="1" applyFill="1" applyBorder="1" applyAlignment="1" applyProtection="1">
      <alignment horizontal="center" vertical="center"/>
      <protection locked="0" hidden="1"/>
    </xf>
    <xf numFmtId="0" fontId="21" fillId="3" borderId="9" xfId="0" applyFont="1" applyFill="1" applyBorder="1" applyAlignment="1" applyProtection="1">
      <alignment horizontal="center" vertical="center"/>
      <protection locked="0" hidden="1"/>
    </xf>
    <xf numFmtId="0" fontId="21" fillId="0" borderId="5" xfId="0" applyFont="1" applyBorder="1" applyAlignment="1">
      <alignment horizontal="center" vertical="center"/>
    </xf>
    <xf numFmtId="0" fontId="21" fillId="3" borderId="5" xfId="0" applyFont="1" applyFill="1" applyBorder="1" applyAlignment="1" applyProtection="1">
      <alignment horizontal="center" vertical="center"/>
      <protection locked="0" hidden="1"/>
    </xf>
    <xf numFmtId="0" fontId="21" fillId="0" borderId="7" xfId="0" applyFont="1" applyFill="1" applyBorder="1" applyAlignment="1">
      <alignment horizontal="center" vertical="center"/>
    </xf>
    <xf numFmtId="0" fontId="21" fillId="0" borderId="8" xfId="0" applyFont="1" applyFill="1" applyBorder="1" applyAlignment="1">
      <alignment horizontal="center" vertical="center"/>
    </xf>
    <xf numFmtId="0" fontId="21" fillId="0" borderId="9" xfId="0" applyFont="1" applyFill="1" applyBorder="1" applyAlignment="1">
      <alignment horizontal="center" vertical="center"/>
    </xf>
    <xf numFmtId="0" fontId="21" fillId="3" borderId="7" xfId="0" applyFont="1" applyFill="1" applyBorder="1" applyAlignment="1" applyProtection="1">
      <alignment horizontal="left" vertical="center"/>
      <protection locked="0"/>
    </xf>
    <xf numFmtId="0" fontId="21" fillId="3" borderId="8" xfId="0" applyFont="1" applyFill="1" applyBorder="1" applyAlignment="1" applyProtection="1">
      <alignment horizontal="left" vertical="center"/>
      <protection locked="0"/>
    </xf>
    <xf numFmtId="0" fontId="21" fillId="3" borderId="9" xfId="0" applyFont="1" applyFill="1" applyBorder="1" applyAlignment="1" applyProtection="1">
      <alignment horizontal="left" vertical="center"/>
      <protection locked="0"/>
    </xf>
    <xf numFmtId="0" fontId="21" fillId="3" borderId="7" xfId="0" applyFont="1" applyFill="1" applyBorder="1" applyAlignment="1" applyProtection="1">
      <alignment horizontal="center" vertical="center"/>
      <protection locked="0"/>
    </xf>
    <xf numFmtId="0" fontId="21" fillId="3" borderId="8" xfId="0" applyFont="1" applyFill="1" applyBorder="1" applyAlignment="1" applyProtection="1">
      <alignment horizontal="center" vertical="center"/>
      <protection locked="0"/>
    </xf>
    <xf numFmtId="0" fontId="21" fillId="3" borderId="9" xfId="0" applyFont="1" applyFill="1" applyBorder="1" applyAlignment="1" applyProtection="1">
      <alignment horizontal="center" vertical="center"/>
      <protection locked="0"/>
    </xf>
    <xf numFmtId="0" fontId="21" fillId="3" borderId="7" xfId="0" applyNumberFormat="1" applyFont="1" applyFill="1" applyBorder="1" applyAlignment="1" applyProtection="1">
      <alignment horizontal="left" vertical="center"/>
      <protection locked="0"/>
    </xf>
    <xf numFmtId="0" fontId="21" fillId="3" borderId="8" xfId="0" applyNumberFormat="1" applyFont="1" applyFill="1" applyBorder="1" applyAlignment="1" applyProtection="1">
      <alignment horizontal="left" vertical="center"/>
      <protection locked="0"/>
    </xf>
    <xf numFmtId="0" fontId="21" fillId="0" borderId="7" xfId="0" applyNumberFormat="1" applyFont="1" applyBorder="1" applyAlignment="1">
      <alignment horizontal="left" vertical="center" wrapText="1"/>
    </xf>
    <xf numFmtId="0" fontId="21" fillId="0" borderId="8" xfId="0" applyNumberFormat="1" applyFont="1" applyBorder="1" applyAlignment="1">
      <alignment horizontal="left" vertical="center" wrapText="1"/>
    </xf>
    <xf numFmtId="0" fontId="21" fillId="0" borderId="8" xfId="0" applyFont="1" applyBorder="1" applyAlignment="1">
      <alignment horizontal="left" vertical="center" wrapText="1"/>
    </xf>
    <xf numFmtId="0" fontId="21" fillId="0" borderId="9" xfId="0" applyFont="1" applyBorder="1" applyAlignment="1">
      <alignment horizontal="left" vertical="center" wrapText="1"/>
    </xf>
    <xf numFmtId="0" fontId="21" fillId="0" borderId="7" xfId="0" applyNumberFormat="1" applyFont="1" applyFill="1" applyBorder="1" applyAlignment="1">
      <alignment horizontal="center" vertical="center" wrapText="1"/>
    </xf>
    <xf numFmtId="0" fontId="21" fillId="0" borderId="8" xfId="0" applyNumberFormat="1" applyFont="1" applyFill="1" applyBorder="1" applyAlignment="1">
      <alignment horizontal="center" vertical="center" wrapText="1"/>
    </xf>
    <xf numFmtId="0" fontId="21" fillId="0" borderId="9" xfId="0" applyNumberFormat="1" applyFont="1" applyFill="1" applyBorder="1" applyAlignment="1">
      <alignment horizontal="center" vertical="center" wrapText="1"/>
    </xf>
    <xf numFmtId="0" fontId="26" fillId="6" borderId="7" xfId="0" applyNumberFormat="1" applyFont="1" applyFill="1" applyBorder="1" applyAlignment="1">
      <alignment horizontal="center" vertical="center" wrapText="1"/>
    </xf>
    <xf numFmtId="0" fontId="26" fillId="6" borderId="8" xfId="0" applyNumberFormat="1" applyFont="1" applyFill="1" applyBorder="1" applyAlignment="1">
      <alignment horizontal="center" vertical="center" wrapText="1"/>
    </xf>
    <xf numFmtId="0" fontId="26" fillId="6" borderId="8" xfId="0" applyFont="1" applyFill="1" applyBorder="1" applyAlignment="1">
      <alignment horizontal="center" vertical="center" wrapText="1"/>
    </xf>
    <xf numFmtId="0" fontId="26" fillId="6" borderId="9" xfId="0" applyFont="1" applyFill="1" applyBorder="1" applyAlignment="1">
      <alignment horizontal="center" vertical="center" wrapText="1"/>
    </xf>
    <xf numFmtId="0" fontId="26" fillId="6" borderId="10" xfId="0" applyNumberFormat="1" applyFont="1" applyFill="1" applyBorder="1" applyAlignment="1">
      <alignment horizontal="center" vertical="center" wrapText="1"/>
    </xf>
    <xf numFmtId="0" fontId="26" fillId="6" borderId="11" xfId="0" applyNumberFormat="1" applyFont="1" applyFill="1" applyBorder="1" applyAlignment="1">
      <alignment horizontal="center" vertical="center" wrapText="1"/>
    </xf>
    <xf numFmtId="0" fontId="26" fillId="6" borderId="12" xfId="0" applyNumberFormat="1" applyFont="1" applyFill="1" applyBorder="1" applyAlignment="1">
      <alignment horizontal="center" vertical="center" wrapText="1"/>
    </xf>
    <xf numFmtId="0" fontId="26" fillId="6" borderId="15" xfId="0" applyNumberFormat="1" applyFont="1" applyFill="1" applyBorder="1" applyAlignment="1">
      <alignment horizontal="center" vertical="center" wrapText="1"/>
    </xf>
    <xf numFmtId="0" fontId="26" fillId="6" borderId="16" xfId="0" applyNumberFormat="1" applyFont="1" applyFill="1" applyBorder="1" applyAlignment="1">
      <alignment horizontal="center" vertical="center" wrapText="1"/>
    </xf>
    <xf numFmtId="0" fontId="26" fillId="6" borderId="17" xfId="0" applyNumberFormat="1" applyFont="1" applyFill="1" applyBorder="1" applyAlignment="1">
      <alignment horizontal="center" vertical="center" wrapText="1"/>
    </xf>
    <xf numFmtId="0" fontId="21" fillId="0" borderId="7" xfId="0" applyNumberFormat="1" applyFont="1" applyBorder="1" applyAlignment="1">
      <alignment horizontal="center" vertical="center" wrapText="1"/>
    </xf>
    <xf numFmtId="0" fontId="21" fillId="0" borderId="8" xfId="0" applyNumberFormat="1" applyFont="1" applyBorder="1" applyAlignment="1">
      <alignment horizontal="center" vertical="center" wrapText="1"/>
    </xf>
    <xf numFmtId="0" fontId="21" fillId="0" borderId="9" xfId="0" applyNumberFormat="1" applyFont="1" applyBorder="1" applyAlignment="1">
      <alignment horizontal="center" vertical="center" wrapText="1"/>
    </xf>
    <xf numFmtId="0" fontId="21" fillId="0" borderId="8" xfId="0" applyFont="1" applyBorder="1" applyAlignment="1">
      <alignment horizontal="center" vertical="center" wrapText="1"/>
    </xf>
    <xf numFmtId="0" fontId="21" fillId="3" borderId="10" xfId="0" applyFont="1" applyFill="1" applyBorder="1" applyAlignment="1" applyProtection="1">
      <alignment horizontal="center" vertical="center"/>
      <protection locked="0"/>
    </xf>
    <xf numFmtId="0" fontId="21" fillId="3" borderId="11" xfId="0" applyFont="1" applyFill="1" applyBorder="1" applyAlignment="1" applyProtection="1">
      <alignment horizontal="center" vertical="center"/>
      <protection locked="0"/>
    </xf>
    <xf numFmtId="0" fontId="21" fillId="3" borderId="12" xfId="0" applyFont="1" applyFill="1" applyBorder="1" applyAlignment="1" applyProtection="1">
      <alignment horizontal="center" vertical="center"/>
      <protection locked="0"/>
    </xf>
    <xf numFmtId="0" fontId="21" fillId="3" borderId="13" xfId="0" applyFont="1" applyFill="1" applyBorder="1" applyAlignment="1" applyProtection="1">
      <alignment horizontal="center" vertical="center"/>
      <protection locked="0"/>
    </xf>
    <xf numFmtId="0" fontId="21" fillId="3" borderId="0" xfId="0" applyFont="1" applyFill="1" applyBorder="1" applyAlignment="1" applyProtection="1">
      <alignment horizontal="center" vertical="center"/>
      <protection locked="0"/>
    </xf>
    <xf numFmtId="0" fontId="21" fillId="3" borderId="14" xfId="0" applyFont="1" applyFill="1" applyBorder="1" applyAlignment="1" applyProtection="1">
      <alignment horizontal="center" vertical="center"/>
      <protection locked="0"/>
    </xf>
    <xf numFmtId="0" fontId="21" fillId="3" borderId="15" xfId="0" applyFont="1" applyFill="1" applyBorder="1" applyAlignment="1" applyProtection="1">
      <alignment horizontal="center" vertical="center"/>
      <protection locked="0"/>
    </xf>
    <xf numFmtId="0" fontId="21" fillId="3" borderId="16" xfId="0" applyFont="1" applyFill="1" applyBorder="1" applyAlignment="1" applyProtection="1">
      <alignment horizontal="center" vertical="center"/>
      <protection locked="0"/>
    </xf>
    <xf numFmtId="0" fontId="21" fillId="3" borderId="17" xfId="0" applyFont="1" applyFill="1" applyBorder="1" applyAlignment="1" applyProtection="1">
      <alignment horizontal="center" vertical="center"/>
      <protection locked="0"/>
    </xf>
    <xf numFmtId="0" fontId="26" fillId="0" borderId="5" xfId="0" applyNumberFormat="1" applyFont="1" applyBorder="1" applyAlignment="1">
      <alignment horizontal="center" vertical="center"/>
    </xf>
    <xf numFmtId="0" fontId="26" fillId="0" borderId="5" xfId="0" applyNumberFormat="1" applyFont="1" applyBorder="1" applyAlignment="1">
      <alignment horizontal="center" vertical="center" wrapText="1"/>
    </xf>
    <xf numFmtId="0" fontId="26" fillId="0" borderId="7" xfId="0" applyNumberFormat="1" applyFont="1" applyBorder="1" applyAlignment="1">
      <alignment horizontal="center" vertical="center" wrapText="1"/>
    </xf>
    <xf numFmtId="0" fontId="26" fillId="0" borderId="9" xfId="0" applyNumberFormat="1" applyFont="1" applyBorder="1" applyAlignment="1">
      <alignment horizontal="center" vertical="center"/>
    </xf>
    <xf numFmtId="0" fontId="26" fillId="0" borderId="18" xfId="0" applyNumberFormat="1" applyFont="1" applyBorder="1" applyAlignment="1">
      <alignment horizontal="center" vertical="center" textRotation="90" wrapText="1"/>
    </xf>
    <xf numFmtId="0" fontId="26" fillId="0" borderId="5" xfId="0" applyNumberFormat="1" applyFont="1" applyBorder="1" applyAlignment="1">
      <alignment horizontal="center" vertical="center" textRotation="90" wrapText="1"/>
    </xf>
    <xf numFmtId="0" fontId="21" fillId="0" borderId="5" xfId="0" applyNumberFormat="1" applyFont="1" applyBorder="1" applyAlignment="1">
      <alignment horizontal="left" vertical="center" wrapText="1"/>
    </xf>
    <xf numFmtId="171" fontId="21" fillId="3" borderId="10" xfId="0" applyNumberFormat="1" applyFont="1" applyFill="1" applyBorder="1" applyAlignment="1" applyProtection="1">
      <alignment horizontal="right" vertical="center" wrapText="1"/>
      <protection locked="0" hidden="1"/>
    </xf>
    <xf numFmtId="171" fontId="21" fillId="3" borderId="11" xfId="0" applyNumberFormat="1" applyFont="1" applyFill="1" applyBorder="1" applyAlignment="1" applyProtection="1">
      <alignment horizontal="right" vertical="center" wrapText="1"/>
      <protection locked="0" hidden="1"/>
    </xf>
    <xf numFmtId="171" fontId="21" fillId="3" borderId="12" xfId="0" applyNumberFormat="1" applyFont="1" applyFill="1" applyBorder="1" applyAlignment="1" applyProtection="1">
      <alignment horizontal="right" vertical="center" wrapText="1"/>
      <protection locked="0" hidden="1"/>
    </xf>
    <xf numFmtId="4" fontId="21" fillId="0" borderId="5" xfId="0" applyNumberFormat="1" applyFont="1" applyBorder="1" applyAlignment="1">
      <alignment horizontal="center" vertical="center"/>
    </xf>
    <xf numFmtId="10" fontId="21" fillId="0" borderId="5" xfId="0" applyNumberFormat="1" applyFont="1" applyBorder="1" applyAlignment="1">
      <alignment horizontal="center" vertical="center"/>
    </xf>
    <xf numFmtId="4" fontId="21" fillId="0" borderId="11" xfId="0" applyNumberFormat="1" applyFont="1" applyFill="1" applyBorder="1" applyAlignment="1">
      <alignment horizontal="center" vertical="center" wrapText="1"/>
    </xf>
    <xf numFmtId="4" fontId="21" fillId="0" borderId="12" xfId="0" applyNumberFormat="1" applyFont="1" applyFill="1" applyBorder="1" applyAlignment="1">
      <alignment horizontal="center" vertical="center" wrapText="1"/>
    </xf>
    <xf numFmtId="4" fontId="21" fillId="0" borderId="16" xfId="0" applyNumberFormat="1" applyFont="1" applyFill="1" applyBorder="1" applyAlignment="1">
      <alignment horizontal="center" vertical="center" wrapText="1"/>
    </xf>
    <xf numFmtId="4" fontId="21" fillId="0" borderId="17" xfId="0" applyNumberFormat="1" applyFont="1" applyFill="1" applyBorder="1" applyAlignment="1">
      <alignment horizontal="center" vertical="center" wrapText="1"/>
    </xf>
    <xf numFmtId="172" fontId="21" fillId="0" borderId="5" xfId="0" applyNumberFormat="1" applyFont="1" applyBorder="1" applyAlignment="1">
      <alignment horizontal="center" vertical="center"/>
    </xf>
    <xf numFmtId="171" fontId="21" fillId="0" borderId="11" xfId="0" applyNumberFormat="1" applyFont="1" applyFill="1" applyBorder="1" applyAlignment="1">
      <alignment horizontal="center" vertical="center" wrapText="1"/>
    </xf>
    <xf numFmtId="171" fontId="21" fillId="0" borderId="12" xfId="0" applyNumberFormat="1" applyFont="1" applyFill="1" applyBorder="1" applyAlignment="1">
      <alignment horizontal="center" vertical="center" wrapText="1"/>
    </xf>
    <xf numFmtId="171" fontId="21" fillId="0" borderId="16" xfId="0" applyNumberFormat="1" applyFont="1" applyFill="1" applyBorder="1" applyAlignment="1">
      <alignment horizontal="center" vertical="center" wrapText="1"/>
    </xf>
    <xf numFmtId="171" fontId="21" fillId="0" borderId="17" xfId="0" applyNumberFormat="1" applyFont="1" applyFill="1" applyBorder="1" applyAlignment="1">
      <alignment horizontal="center" vertical="center" wrapText="1"/>
    </xf>
    <xf numFmtId="0" fontId="21" fillId="3" borderId="5" xfId="0" applyFont="1" applyFill="1" applyBorder="1" applyAlignment="1" applyProtection="1">
      <alignment horizontal="justify" vertical="center" wrapText="1"/>
      <protection locked="0" hidden="1"/>
    </xf>
    <xf numFmtId="0" fontId="13" fillId="5" borderId="5" xfId="5" applyFont="1" applyFill="1" applyBorder="1" applyAlignment="1">
      <alignment horizontal="left" vertical="center"/>
    </xf>
    <xf numFmtId="173" fontId="13" fillId="0" borderId="5" xfId="5" applyNumberFormat="1" applyFont="1" applyFill="1" applyBorder="1" applyAlignment="1">
      <alignment horizontal="left" vertical="center" wrapText="1"/>
    </xf>
    <xf numFmtId="0" fontId="8" fillId="0" borderId="10" xfId="8" applyFont="1" applyBorder="1" applyAlignment="1" applyProtection="1">
      <alignment horizontal="center" vertical="center"/>
      <protection locked="0"/>
    </xf>
    <xf numFmtId="0" fontId="8" fillId="0" borderId="11" xfId="8" applyFont="1" applyBorder="1" applyAlignment="1" applyProtection="1">
      <alignment horizontal="center" vertical="center"/>
      <protection locked="0"/>
    </xf>
    <xf numFmtId="0" fontId="8" fillId="0" borderId="12" xfId="8" applyFont="1" applyBorder="1" applyAlignment="1" applyProtection="1">
      <alignment horizontal="center" vertical="center"/>
      <protection locked="0"/>
    </xf>
    <xf numFmtId="0" fontId="8" fillId="0" borderId="13" xfId="8" applyFont="1" applyBorder="1" applyAlignment="1" applyProtection="1">
      <alignment horizontal="center" vertical="center"/>
      <protection locked="0"/>
    </xf>
    <xf numFmtId="0" fontId="8" fillId="0" borderId="0" xfId="8" applyFont="1" applyBorder="1" applyAlignment="1" applyProtection="1">
      <alignment horizontal="center" vertical="center"/>
      <protection locked="0"/>
    </xf>
    <xf numFmtId="0" fontId="8" fillId="0" borderId="14" xfId="8" applyFont="1" applyBorder="1" applyAlignment="1" applyProtection="1">
      <alignment horizontal="center" vertical="center"/>
      <protection locked="0"/>
    </xf>
    <xf numFmtId="0" fontId="8" fillId="0" borderId="15" xfId="8" applyFont="1" applyBorder="1" applyAlignment="1" applyProtection="1">
      <alignment horizontal="center" vertical="center"/>
      <protection locked="0"/>
    </xf>
    <xf numFmtId="0" fontId="8" fillId="0" borderId="16" xfId="8" applyFont="1" applyBorder="1" applyAlignment="1" applyProtection="1">
      <alignment horizontal="center" vertical="center"/>
      <protection locked="0"/>
    </xf>
    <xf numFmtId="0" fontId="8" fillId="0" borderId="17" xfId="8" applyFont="1" applyBorder="1" applyAlignment="1" applyProtection="1">
      <alignment horizontal="center" vertical="center"/>
      <protection locked="0"/>
    </xf>
    <xf numFmtId="0" fontId="8" fillId="7" borderId="10" xfId="8" applyFont="1" applyFill="1" applyBorder="1" applyAlignment="1" applyProtection="1">
      <alignment horizontal="center" vertical="center" wrapText="1"/>
      <protection locked="0"/>
    </xf>
    <xf numFmtId="0" fontId="8" fillId="7" borderId="11" xfId="8" applyFont="1" applyFill="1" applyBorder="1" applyAlignment="1" applyProtection="1">
      <alignment horizontal="center" vertical="center" wrapText="1"/>
      <protection locked="0"/>
    </xf>
    <xf numFmtId="0" fontId="8" fillId="7" borderId="12" xfId="8" applyFont="1" applyFill="1" applyBorder="1" applyAlignment="1" applyProtection="1">
      <alignment horizontal="center" vertical="center" wrapText="1"/>
      <protection locked="0"/>
    </xf>
    <xf numFmtId="0" fontId="8" fillId="7" borderId="15" xfId="8" applyFont="1" applyFill="1" applyBorder="1" applyAlignment="1" applyProtection="1">
      <alignment horizontal="center" vertical="center" wrapText="1"/>
      <protection locked="0"/>
    </xf>
    <xf numFmtId="0" fontId="8" fillId="7" borderId="16" xfId="8" applyFont="1" applyFill="1" applyBorder="1" applyAlignment="1" applyProtection="1">
      <alignment horizontal="center" vertical="center" wrapText="1"/>
      <protection locked="0"/>
    </xf>
    <xf numFmtId="0" fontId="8" fillId="7" borderId="17" xfId="8" applyFont="1" applyFill="1" applyBorder="1" applyAlignment="1" applyProtection="1">
      <alignment horizontal="center" vertical="center" wrapText="1"/>
      <protection locked="0"/>
    </xf>
    <xf numFmtId="0" fontId="12" fillId="0" borderId="13" xfId="8" applyFont="1" applyFill="1" applyBorder="1" applyAlignment="1" applyProtection="1">
      <alignment horizontal="left" vertical="center" wrapText="1"/>
      <protection locked="0"/>
    </xf>
    <xf numFmtId="0" fontId="12" fillId="0" borderId="0" xfId="8" applyFont="1" applyFill="1" applyBorder="1" applyAlignment="1" applyProtection="1">
      <alignment horizontal="left" vertical="center" wrapText="1"/>
      <protection locked="0"/>
    </xf>
    <xf numFmtId="0" fontId="12" fillId="0" borderId="14" xfId="8" applyFont="1" applyFill="1" applyBorder="1" applyAlignment="1" applyProtection="1">
      <alignment horizontal="left" vertical="center" wrapText="1"/>
      <protection locked="0"/>
    </xf>
    <xf numFmtId="0" fontId="28" fillId="7" borderId="5" xfId="5" applyFont="1" applyFill="1" applyBorder="1" applyAlignment="1">
      <alignment horizontal="center" vertical="center" wrapText="1"/>
    </xf>
    <xf numFmtId="0" fontId="13" fillId="5" borderId="7" xfId="5" applyFont="1" applyFill="1" applyBorder="1" applyAlignment="1">
      <alignment horizontal="left" vertical="center"/>
    </xf>
    <xf numFmtId="0" fontId="13" fillId="5" borderId="9" xfId="5" applyFont="1" applyFill="1" applyBorder="1" applyAlignment="1">
      <alignment horizontal="left" vertical="center"/>
    </xf>
    <xf numFmtId="0" fontId="13" fillId="0" borderId="5" xfId="5" applyFont="1" applyFill="1" applyBorder="1" applyAlignment="1">
      <alignment horizontal="left" vertical="center" wrapText="1"/>
    </xf>
    <xf numFmtId="0" fontId="4" fillId="0" borderId="4" xfId="0" applyFont="1" applyBorder="1" applyAlignment="1" applyProtection="1">
      <alignment horizontal="center" vertical="center" wrapText="1"/>
    </xf>
  </cellXfs>
  <cellStyles count="10">
    <cellStyle name="Millares" xfId="1" builtinId="3"/>
    <cellStyle name="Moneda" xfId="2" builtinId="4"/>
    <cellStyle name="Moneda 4 6" xfId="6"/>
    <cellStyle name="Normal" xfId="0" builtinId="0"/>
    <cellStyle name="Normal 2 2" xfId="7"/>
    <cellStyle name="Normal 2 3" xfId="8"/>
    <cellStyle name="Normal 28" xfId="4"/>
    <cellStyle name="Normal 4 4" xfId="5"/>
    <cellStyle name="Porcentaje" xfId="3" builtinId="5"/>
    <cellStyle name="Porcentual 5" xfId="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4.xml"/><Relationship Id="rId13" Type="http://schemas.openxmlformats.org/officeDocument/2006/relationships/externalLink" Target="externalLinks/externalLink9.xml"/><Relationship Id="rId18" Type="http://schemas.openxmlformats.org/officeDocument/2006/relationships/externalLink" Target="externalLinks/externalLink14.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externalLink" Target="externalLinks/externalLink3.xml"/><Relationship Id="rId12" Type="http://schemas.openxmlformats.org/officeDocument/2006/relationships/externalLink" Target="externalLinks/externalLink8.xml"/><Relationship Id="rId17" Type="http://schemas.openxmlformats.org/officeDocument/2006/relationships/externalLink" Target="externalLinks/externalLink13.xml"/><Relationship Id="rId2" Type="http://schemas.openxmlformats.org/officeDocument/2006/relationships/worksheet" Target="worksheets/sheet2.xml"/><Relationship Id="rId16" Type="http://schemas.openxmlformats.org/officeDocument/2006/relationships/externalLink" Target="externalLinks/externalLink12.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externalLink" Target="externalLinks/externalLink2.xml"/><Relationship Id="rId11" Type="http://schemas.openxmlformats.org/officeDocument/2006/relationships/externalLink" Target="externalLinks/externalLink7.xml"/><Relationship Id="rId5" Type="http://schemas.openxmlformats.org/officeDocument/2006/relationships/externalLink" Target="externalLinks/externalLink1.xml"/><Relationship Id="rId15" Type="http://schemas.openxmlformats.org/officeDocument/2006/relationships/externalLink" Target="externalLinks/externalLink11.xml"/><Relationship Id="rId23" Type="http://schemas.openxmlformats.org/officeDocument/2006/relationships/calcChain" Target="calcChain.xml"/><Relationship Id="rId10" Type="http://schemas.openxmlformats.org/officeDocument/2006/relationships/externalLink" Target="externalLinks/externalLink6.xml"/><Relationship Id="rId19" Type="http://schemas.openxmlformats.org/officeDocument/2006/relationships/externalLink" Target="externalLinks/externalLink15.xml"/><Relationship Id="rId4" Type="http://schemas.openxmlformats.org/officeDocument/2006/relationships/worksheet" Target="worksheets/sheet4.xml"/><Relationship Id="rId9" Type="http://schemas.openxmlformats.org/officeDocument/2006/relationships/externalLink" Target="externalLinks/externalLink5.xml"/><Relationship Id="rId14" Type="http://schemas.openxmlformats.org/officeDocument/2006/relationships/externalLink" Target="externalLinks/externalLink10.xml"/><Relationship Id="rId22"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2.jpeg"/></Relationships>
</file>

<file path=xl/drawings/_rels/drawing2.xml.rels><?xml version="1.0" encoding="UTF-8" standalone="yes"?>
<Relationships xmlns="http://schemas.openxmlformats.org/package/2006/relationships"><Relationship Id="rId2" Type="http://schemas.openxmlformats.org/officeDocument/2006/relationships/image" Target="../media/image5.jpeg"/><Relationship Id="rId1" Type="http://schemas.openxmlformats.org/officeDocument/2006/relationships/image" Target="../media/image3.png"/></Relationships>
</file>

<file path=xl/drawings/_rels/drawing3.xml.rels><?xml version="1.0" encoding="UTF-8" standalone="yes"?>
<Relationships xmlns="http://schemas.openxmlformats.org/package/2006/relationships"><Relationship Id="rId2" Type="http://schemas.openxmlformats.org/officeDocument/2006/relationships/image" Target="../media/image6.jpeg"/><Relationship Id="rId1" Type="http://schemas.openxmlformats.org/officeDocument/2006/relationships/image" Target="../media/image3.png"/></Relationships>
</file>

<file path=xl/drawings/_rels/drawing4.xml.rels><?xml version="1.0" encoding="UTF-8" standalone="yes"?>
<Relationships xmlns="http://schemas.openxmlformats.org/package/2006/relationships"><Relationship Id="rId2" Type="http://schemas.openxmlformats.org/officeDocument/2006/relationships/image" Target="../media/image8.jpeg"/><Relationship Id="rId1" Type="http://schemas.openxmlformats.org/officeDocument/2006/relationships/image" Target="../media/image7.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oneCellAnchor>
    <xdr:from>
      <xdr:col>1</xdr:col>
      <xdr:colOff>276226</xdr:colOff>
      <xdr:row>1</xdr:row>
      <xdr:rowOff>19050</xdr:rowOff>
    </xdr:from>
    <xdr:ext cx="552450" cy="655962"/>
    <xdr:pic>
      <xdr:nvPicPr>
        <xdr:cNvPr id="2" name="45 Imagen" descr="LOGO-ICBF">
          <a:extLst>
            <a:ext uri="{FF2B5EF4-FFF2-40B4-BE49-F238E27FC236}">
              <a16:creationId xmlns:a16="http://schemas.microsoft.com/office/drawing/2014/main" xmlns="" id="{4B3747CD-B0A7-40AB-8A3B-6EDAC3F176C2}"/>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71476" y="114300"/>
          <a:ext cx="552450" cy="655962"/>
        </a:xfrm>
        <a:prstGeom prst="rect">
          <a:avLst/>
        </a:prstGeom>
        <a:noFill/>
        <a:ln w="9525">
          <a:noFill/>
          <a:miter lim="800000"/>
          <a:headEnd/>
          <a:tailEnd/>
        </a:ln>
      </xdr:spPr>
    </xdr:pic>
    <xdr:clientData/>
  </xdr:oneCellAnchor>
  <xdr:twoCellAnchor>
    <xdr:from>
      <xdr:col>6</xdr:col>
      <xdr:colOff>914400</xdr:colOff>
      <xdr:row>1</xdr:row>
      <xdr:rowOff>43491</xdr:rowOff>
    </xdr:from>
    <xdr:to>
      <xdr:col>7</xdr:col>
      <xdr:colOff>1009651</xdr:colOff>
      <xdr:row>1</xdr:row>
      <xdr:rowOff>609599</xdr:rowOff>
    </xdr:to>
    <xdr:pic>
      <xdr:nvPicPr>
        <xdr:cNvPr id="3" name="Imagen 2" descr="Captura de pantalla 2014-10-23 a las 14 36 00">
          <a:extLst>
            <a:ext uri="{FF2B5EF4-FFF2-40B4-BE49-F238E27FC236}">
              <a16:creationId xmlns:a16="http://schemas.microsoft.com/office/drawing/2014/main" xmlns="" id="{5E37C9BA-EEBC-42D5-ABE5-636D3F2B6613}"/>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362575" y="138741"/>
          <a:ext cx="1123951" cy="56610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8</xdr:col>
      <xdr:colOff>676275</xdr:colOff>
      <xdr:row>1</xdr:row>
      <xdr:rowOff>47625</xdr:rowOff>
    </xdr:from>
    <xdr:to>
      <xdr:col>9</xdr:col>
      <xdr:colOff>904875</xdr:colOff>
      <xdr:row>1</xdr:row>
      <xdr:rowOff>581025</xdr:rowOff>
    </xdr:to>
    <xdr:pic>
      <xdr:nvPicPr>
        <xdr:cNvPr id="2" name="Imagen 1" descr="Captura de pantalla 2014-10-23 a las 14 36 00">
          <a:extLst>
            <a:ext uri="{FF2B5EF4-FFF2-40B4-BE49-F238E27FC236}">
              <a16:creationId xmlns:a16="http://schemas.microsoft.com/office/drawing/2014/main" xmlns="" id="{56A04943-0FD7-4ED2-A90D-C2B3E0162726}"/>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658100" y="228600"/>
          <a:ext cx="1066800" cy="533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552451</xdr:colOff>
      <xdr:row>1</xdr:row>
      <xdr:rowOff>38670</xdr:rowOff>
    </xdr:from>
    <xdr:to>
      <xdr:col>2</xdr:col>
      <xdr:colOff>314325</xdr:colOff>
      <xdr:row>1</xdr:row>
      <xdr:rowOff>628650</xdr:rowOff>
    </xdr:to>
    <xdr:pic>
      <xdr:nvPicPr>
        <xdr:cNvPr id="3" name="Imagen 2" descr="LOGO-ICBF">
          <a:extLst>
            <a:ext uri="{FF2B5EF4-FFF2-40B4-BE49-F238E27FC236}">
              <a16:creationId xmlns:a16="http://schemas.microsoft.com/office/drawing/2014/main" xmlns="" id="{BADB9C8B-73EE-4FA0-9DA0-83071F901D13}"/>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704851" y="219645"/>
          <a:ext cx="476249" cy="5899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xdr:from>
      <xdr:col>7</xdr:col>
      <xdr:colOff>178600</xdr:colOff>
      <xdr:row>1</xdr:row>
      <xdr:rowOff>33348</xdr:rowOff>
    </xdr:from>
    <xdr:to>
      <xdr:col>29</xdr:col>
      <xdr:colOff>145312</xdr:colOff>
      <xdr:row>5</xdr:row>
      <xdr:rowOff>200024</xdr:rowOff>
    </xdr:to>
    <xdr:sp macro="" textlink="">
      <xdr:nvSpPr>
        <xdr:cNvPr id="2" name="3 CuadroTexto">
          <a:extLst>
            <a:ext uri="{FF2B5EF4-FFF2-40B4-BE49-F238E27FC236}">
              <a16:creationId xmlns:a16="http://schemas.microsoft.com/office/drawing/2014/main" xmlns="" id="{C1AE556A-F2F7-42DC-AFC8-EC4FB229936B}"/>
            </a:ext>
          </a:extLst>
        </xdr:cNvPr>
        <xdr:cNvSpPr txBox="1"/>
      </xdr:nvSpPr>
      <xdr:spPr>
        <a:xfrm>
          <a:off x="1712125" y="109548"/>
          <a:ext cx="4205337" cy="966776"/>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lang="es-ES" sz="1100" b="1">
              <a:solidFill>
                <a:schemeClr val="dk1"/>
              </a:solidFill>
              <a:effectLst/>
              <a:latin typeface="Arial" panose="020B0604020202020204" pitchFamily="34" charset="0"/>
              <a:ea typeface="+mn-ea"/>
              <a:cs typeface="Arial" panose="020B0604020202020204" pitchFamily="34" charset="0"/>
            </a:rPr>
            <a:t>República de Colombia</a:t>
          </a:r>
          <a:endParaRPr lang="es-CO" sz="1100">
            <a:solidFill>
              <a:schemeClr val="dk1"/>
            </a:solidFill>
            <a:effectLst/>
            <a:latin typeface="Arial" panose="020B0604020202020204" pitchFamily="34" charset="0"/>
            <a:ea typeface="+mn-ea"/>
            <a:cs typeface="Arial" panose="020B0604020202020204" pitchFamily="34" charset="0"/>
          </a:endParaRPr>
        </a:p>
        <a:p>
          <a:pPr algn="ctr"/>
          <a:r>
            <a:rPr lang="es-ES" sz="1100" b="1">
              <a:solidFill>
                <a:schemeClr val="dk1"/>
              </a:solidFill>
              <a:effectLst/>
              <a:latin typeface="Arial" panose="020B0604020202020204" pitchFamily="34" charset="0"/>
              <a:ea typeface="+mn-ea"/>
              <a:cs typeface="Arial" panose="020B0604020202020204" pitchFamily="34" charset="0"/>
            </a:rPr>
            <a:t>Instituto Colombiano de Bienestar Familiar</a:t>
          </a:r>
          <a:endParaRPr lang="es-CO" sz="1100">
            <a:solidFill>
              <a:schemeClr val="dk1"/>
            </a:solidFill>
            <a:effectLst/>
            <a:latin typeface="Arial" panose="020B0604020202020204" pitchFamily="34" charset="0"/>
            <a:ea typeface="+mn-ea"/>
            <a:cs typeface="Arial" panose="020B0604020202020204" pitchFamily="34" charset="0"/>
          </a:endParaRPr>
        </a:p>
        <a:p>
          <a:pPr algn="ctr"/>
          <a:r>
            <a:rPr lang="es-ES" sz="1100">
              <a:solidFill>
                <a:schemeClr val="dk1"/>
              </a:solidFill>
              <a:effectLst/>
              <a:latin typeface="Arial" panose="020B0604020202020204" pitchFamily="34" charset="0"/>
              <a:ea typeface="+mn-ea"/>
              <a:cs typeface="Arial" panose="020B0604020202020204" pitchFamily="34" charset="0"/>
            </a:rPr>
            <a:t>Cecilia De la Fuente de Lleras </a:t>
          </a:r>
          <a:endParaRPr lang="es-CO" sz="1100">
            <a:solidFill>
              <a:schemeClr val="dk1"/>
            </a:solidFill>
            <a:effectLst/>
            <a:latin typeface="Arial" panose="020B0604020202020204" pitchFamily="34" charset="0"/>
            <a:ea typeface="+mn-ea"/>
            <a:cs typeface="Arial" panose="020B0604020202020204" pitchFamily="34" charset="0"/>
          </a:endParaRPr>
        </a:p>
        <a:p>
          <a:pPr algn="ctr"/>
          <a:r>
            <a:rPr lang="es-ES" sz="1100" b="1">
              <a:solidFill>
                <a:schemeClr val="dk1"/>
              </a:solidFill>
              <a:effectLst/>
              <a:latin typeface="Arial" panose="020B0604020202020204" pitchFamily="34" charset="0"/>
              <a:ea typeface="+mn-ea"/>
              <a:cs typeface="Arial" panose="020B0604020202020204" pitchFamily="34" charset="0"/>
            </a:rPr>
            <a:t>Dirección de </a:t>
          </a:r>
          <a:r>
            <a:rPr lang="es-CO" sz="1100" b="1">
              <a:solidFill>
                <a:schemeClr val="dk1"/>
              </a:solidFill>
              <a:effectLst/>
              <a:latin typeface="Arial" panose="020B0604020202020204" pitchFamily="34" charset="0"/>
              <a:ea typeface="+mn-ea"/>
              <a:cs typeface="Arial" panose="020B0604020202020204" pitchFamily="34" charset="0"/>
            </a:rPr>
            <a:t>Abastecimiento</a:t>
          </a:r>
          <a:endParaRPr lang="es-ES" sz="1100" b="1">
            <a:latin typeface="Arial" panose="020B0604020202020204" pitchFamily="34" charset="0"/>
            <a:cs typeface="Arial" panose="020B0604020202020204" pitchFamily="34" charset="0"/>
          </a:endParaRPr>
        </a:p>
      </xdr:txBody>
    </xdr:sp>
    <xdr:clientData/>
  </xdr:twoCellAnchor>
  <xdr:twoCellAnchor>
    <xdr:from>
      <xdr:col>31</xdr:col>
      <xdr:colOff>76200</xdr:colOff>
      <xdr:row>2</xdr:row>
      <xdr:rowOff>9525</xdr:rowOff>
    </xdr:from>
    <xdr:to>
      <xdr:col>35</xdr:col>
      <xdr:colOff>352425</xdr:colOff>
      <xdr:row>5</xdr:row>
      <xdr:rowOff>9525</xdr:rowOff>
    </xdr:to>
    <xdr:pic>
      <xdr:nvPicPr>
        <xdr:cNvPr id="3" name="Imagen 2" descr="Captura de pantalla 2014-10-23 a las 14 36 00">
          <a:extLst>
            <a:ext uri="{FF2B5EF4-FFF2-40B4-BE49-F238E27FC236}">
              <a16:creationId xmlns:a16="http://schemas.microsoft.com/office/drawing/2014/main" xmlns="" id="{6ECD5B67-5CDA-45D5-9E22-20E7FDC74CBF}"/>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276975" y="285750"/>
          <a:ext cx="1362075" cy="600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85726</xdr:colOff>
      <xdr:row>1</xdr:row>
      <xdr:rowOff>152400</xdr:rowOff>
    </xdr:from>
    <xdr:to>
      <xdr:col>4</xdr:col>
      <xdr:colOff>66675</xdr:colOff>
      <xdr:row>5</xdr:row>
      <xdr:rowOff>66675</xdr:rowOff>
    </xdr:to>
    <xdr:pic>
      <xdr:nvPicPr>
        <xdr:cNvPr id="4" name="Imagen 3" descr="LOGO-ICBF">
          <a:extLst>
            <a:ext uri="{FF2B5EF4-FFF2-40B4-BE49-F238E27FC236}">
              <a16:creationId xmlns:a16="http://schemas.microsoft.com/office/drawing/2014/main" xmlns="" id="{EAD34FC3-4E93-4A37-806A-11916C667103}"/>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247651" y="228600"/>
          <a:ext cx="647699"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xdr:from>
      <xdr:col>1</xdr:col>
      <xdr:colOff>1685925</xdr:colOff>
      <xdr:row>1</xdr:row>
      <xdr:rowOff>130968</xdr:rowOff>
    </xdr:from>
    <xdr:to>
      <xdr:col>5</xdr:col>
      <xdr:colOff>0</xdr:colOff>
      <xdr:row>6</xdr:row>
      <xdr:rowOff>119063</xdr:rowOff>
    </xdr:to>
    <xdr:sp macro="" textlink="">
      <xdr:nvSpPr>
        <xdr:cNvPr id="2" name="2 CuadroTexto">
          <a:extLst>
            <a:ext uri="{FF2B5EF4-FFF2-40B4-BE49-F238E27FC236}">
              <a16:creationId xmlns:a16="http://schemas.microsoft.com/office/drawing/2014/main" xmlns="" id="{345906D7-2D5F-4251-A476-6CD66BBFD388}"/>
            </a:ext>
          </a:extLst>
        </xdr:cNvPr>
        <xdr:cNvSpPr txBox="1"/>
      </xdr:nvSpPr>
      <xdr:spPr>
        <a:xfrm>
          <a:off x="1952625" y="292893"/>
          <a:ext cx="4248150" cy="96917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lang="es-ES" sz="1100" b="1">
              <a:solidFill>
                <a:schemeClr val="dk1"/>
              </a:solidFill>
              <a:effectLst/>
              <a:latin typeface="Arial" panose="020B0604020202020204" pitchFamily="34" charset="0"/>
              <a:ea typeface="+mn-ea"/>
              <a:cs typeface="Arial" panose="020B0604020202020204" pitchFamily="34" charset="0"/>
            </a:rPr>
            <a:t>República de Colombia</a:t>
          </a:r>
          <a:endParaRPr lang="es-CO" sz="1100">
            <a:solidFill>
              <a:schemeClr val="dk1"/>
            </a:solidFill>
            <a:effectLst/>
            <a:latin typeface="Arial" panose="020B0604020202020204" pitchFamily="34" charset="0"/>
            <a:ea typeface="+mn-ea"/>
            <a:cs typeface="Arial" panose="020B0604020202020204" pitchFamily="34" charset="0"/>
          </a:endParaRPr>
        </a:p>
        <a:p>
          <a:pPr algn="ctr"/>
          <a:r>
            <a:rPr lang="es-ES" sz="1100" b="1">
              <a:solidFill>
                <a:schemeClr val="dk1"/>
              </a:solidFill>
              <a:effectLst/>
              <a:latin typeface="Arial" panose="020B0604020202020204" pitchFamily="34" charset="0"/>
              <a:ea typeface="+mn-ea"/>
              <a:cs typeface="Arial" panose="020B0604020202020204" pitchFamily="34" charset="0"/>
            </a:rPr>
            <a:t>Instituto Colombiano de Bienestar Familiar</a:t>
          </a:r>
          <a:endParaRPr lang="es-CO" sz="1100">
            <a:solidFill>
              <a:schemeClr val="dk1"/>
            </a:solidFill>
            <a:effectLst/>
            <a:latin typeface="Arial" panose="020B0604020202020204" pitchFamily="34" charset="0"/>
            <a:ea typeface="+mn-ea"/>
            <a:cs typeface="Arial" panose="020B0604020202020204" pitchFamily="34" charset="0"/>
          </a:endParaRPr>
        </a:p>
        <a:p>
          <a:pPr algn="ctr"/>
          <a:r>
            <a:rPr lang="es-ES" sz="1100">
              <a:solidFill>
                <a:schemeClr val="dk1"/>
              </a:solidFill>
              <a:effectLst/>
              <a:latin typeface="Arial" panose="020B0604020202020204" pitchFamily="34" charset="0"/>
              <a:ea typeface="+mn-ea"/>
              <a:cs typeface="Arial" panose="020B0604020202020204" pitchFamily="34" charset="0"/>
            </a:rPr>
            <a:t>Cecilia De la Fuente de Lleras </a:t>
          </a:r>
          <a:endParaRPr lang="es-CO" sz="1100">
            <a:solidFill>
              <a:schemeClr val="dk1"/>
            </a:solidFill>
            <a:effectLst/>
            <a:latin typeface="Arial" panose="020B0604020202020204" pitchFamily="34" charset="0"/>
            <a:ea typeface="+mn-ea"/>
            <a:cs typeface="Arial" panose="020B0604020202020204" pitchFamily="34" charset="0"/>
          </a:endParaRPr>
        </a:p>
        <a:p>
          <a:pPr algn="ctr"/>
          <a:r>
            <a:rPr lang="es-ES" sz="1100" b="1">
              <a:solidFill>
                <a:schemeClr val="dk1"/>
              </a:solidFill>
              <a:effectLst/>
              <a:latin typeface="Arial" panose="020B0604020202020204" pitchFamily="34" charset="0"/>
              <a:ea typeface="+mn-ea"/>
              <a:cs typeface="Arial" panose="020B0604020202020204" pitchFamily="34" charset="0"/>
            </a:rPr>
            <a:t>Dirección de Abastecimiento</a:t>
          </a:r>
          <a:endParaRPr lang="es-ES" sz="1100" b="1">
            <a:latin typeface="Arial" panose="020B0604020202020204" pitchFamily="34" charset="0"/>
            <a:cs typeface="Arial" panose="020B0604020202020204" pitchFamily="34" charset="0"/>
          </a:endParaRPr>
        </a:p>
      </xdr:txBody>
    </xdr:sp>
    <xdr:clientData/>
  </xdr:twoCellAnchor>
  <xdr:twoCellAnchor>
    <xdr:from>
      <xdr:col>5</xdr:col>
      <xdr:colOff>192881</xdr:colOff>
      <xdr:row>2</xdr:row>
      <xdr:rowOff>138113</xdr:rowOff>
    </xdr:from>
    <xdr:to>
      <xdr:col>6</xdr:col>
      <xdr:colOff>631031</xdr:colOff>
      <xdr:row>5</xdr:row>
      <xdr:rowOff>150020</xdr:rowOff>
    </xdr:to>
    <xdr:pic>
      <xdr:nvPicPr>
        <xdr:cNvPr id="3" name="Imagen 2" descr="Captura de pantalla 2014-10-23 a las 14 36 00">
          <a:extLst>
            <a:ext uri="{FF2B5EF4-FFF2-40B4-BE49-F238E27FC236}">
              <a16:creationId xmlns:a16="http://schemas.microsoft.com/office/drawing/2014/main" xmlns="" id="{B3CA9159-C2C9-4C99-8484-ECECC11DB956}"/>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393656" y="490538"/>
          <a:ext cx="1200150" cy="60245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64294</xdr:colOff>
      <xdr:row>2</xdr:row>
      <xdr:rowOff>11906</xdr:rowOff>
    </xdr:from>
    <xdr:to>
      <xdr:col>1</xdr:col>
      <xdr:colOff>702469</xdr:colOff>
      <xdr:row>6</xdr:row>
      <xdr:rowOff>19050</xdr:rowOff>
    </xdr:to>
    <xdr:pic>
      <xdr:nvPicPr>
        <xdr:cNvPr id="4" name="Imagen 3" descr="LOGO-ICBF">
          <a:extLst>
            <a:ext uri="{FF2B5EF4-FFF2-40B4-BE49-F238E27FC236}">
              <a16:creationId xmlns:a16="http://schemas.microsoft.com/office/drawing/2014/main" xmlns="" id="{6804312D-462A-4D62-9EEB-320BC4247B58}"/>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30994" y="364331"/>
          <a:ext cx="638175" cy="7977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I:\Advisory\Forecasts%20for%20Telecoms%20and%20Mobile\2001_4q\Forecasts\Mobile\AME\CTYWKBKS\LA\MEX97.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Desarrollo_Negocio\_Ofertas\ICBF\2015_09_GT\Modelo%20de%20Costes\2015_09_ICBF_GT_v.3-20_meses.xlsm"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D:\INPEC\imprimir\Ajustado_Modelo_de_costos_INPEC_10_01_2013.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D:\DIRECCION%20TECNICA%20ICBF\Archivos%20FONADE\COSTEO%20DIAGNOSTICOS.xlsm"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172.16.9.31\ArchivosICBF\Users\Engree.Duica\AppData\Local\Microsoft\Windows\Temporary%20Internet%20Files\Content.Outlook\E4EMGSL4\EQUIPOS%20DE%20METROLOGIA\EQUIPOS%20METROLOGIA%20-%20SDI%20020713.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172.16.9.31\archivosicbf\Users\Lucia.vargas\AppData\Local\Microsoft\Windows\INetCache\Content.Outlook\A3AJ5Y69\EQUIPOS%20DE%20METROLOGIA\EQUIPOS%20METROLOGIA%20-%20SDI%20020713.xlsx"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172.16.9.30\Disco%20local%20(F)\Datos\2012\ANTEPROYECTO\INGRESOS\BASE%20PND%202011-2014%20-%20PR%20SOCIAL%20feb%2010.xlsx"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C:\BK_CRM\ICBF\2015\Outsourcing\Oferta\Servicios%20de%20Outsourcing%20ICBF%20v2.0%2007092015%20_%2020%20meses.xlsm"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172.16.9.31\archivosicbf\Direcci&#243;n%20de%20Abastecimiento\Equipo%20de%20Estudios%20de%20Sector%20y%20Costos\6.%20ESTUDIOS%20DEFINITIVOS\2014\DIR%20DE%20GESTION%20HUMANA\EXAMENES%20MEDICOS%20OCUPACIONALES\EXAMENES%20MEDICOS-%20140213%20-CC2S.xlsx"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ICBF/DOCUMENTOS/1.%20DIRECCI&#211;N%20DE%20ABASTECIMIENTO/PROCESOS%202015/INTERVENTORIA%20CONT.%20OBRA%20No.1718/INTERVENTORIA%20CONT.%20OBRA%20No.1718%20-%20150616%20-%20EC.xlsx"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C:\Users\edna.martinez\AppData\Local\Microsoft\Windows\INetCache\Content.Outlook\JEAG2W7U\04-EDC-CZ-GIRON_Est_y_Dise_240517.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D:\Documents%20and%20Settings\diego.quintanilla\Escritorio\ICBF\Direcci&#243;n%20de%20Logistica%20y%20Abastecimiento\Encuesta%20Nacional%20de%20Juventud\E.C.%20Encuesta%20Nacional%20de%20Juventud.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172.16.9.31\ArchivosICBF\Users\Engree.Duica\AppData\Local\Microsoft\Windows\Temporary%20Internet%20Files\Content.Outlook\E4EMGSL4\DEVUELTOS\EQUIPOS%20DE%20METROLOGIA\SDI\EQUIPOS%20METROLOGIA%20-%20SDI%20020713.xlsx"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172.16.9.31\archivosicbf\Users\Lucia.vargas\AppData\Local\Microsoft\Windows\INetCache\Content.Outlook\A3AJ5Y69\DEVUELTOS\EQUIPOS%20DE%20METROLOGIA\SDI\EQUIPOS%20METROLOGIA%20-%20SDI%20020713.xlsx"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D:\CONSOLIDADO_GENERAL_SEDES_PAE_15022010.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ssumptions"/>
      <sheetName val="MEX95IB"/>
      <sheetName val="Public"/>
      <sheetName val="MEX97"/>
      <sheetName val="Calculo"/>
      <sheetName val="Hoja1"/>
    </sheetNames>
    <sheetDataSet>
      <sheetData sheetId="0" refreshError="1"/>
      <sheetData sheetId="1" refreshError="1"/>
      <sheetData sheetId="2" refreshError="1"/>
      <sheetData sheetId="3" refreshError="1"/>
      <sheetData sheetId="4" refreshError="1"/>
      <sheetData sheetId="5"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rol de Cambios"/>
      <sheetName val="VALIDACION"/>
      <sheetName val="HOJA DE CONTROL"/>
      <sheetName val="ANALISIS OFFSHORE"/>
      <sheetName val="-OTROS PRECIO-"/>
      <sheetName val="PRICING"/>
      <sheetName val="COT ESCENARIO 1"/>
      <sheetName val="DATOS ENTRADA"/>
      <sheetName val="PARÁMETROS"/>
      <sheetName val="RESUMEN"/>
      <sheetName val="DASHBOARD"/>
      <sheetName val="Cash Flow (COP)"/>
      <sheetName val="DETALLE INGRESOS"/>
      <sheetName val="DETALLE COSTES"/>
      <sheetName val="COSTES SSPP"/>
      <sheetName val="COSTES NO SSPP"/>
      <sheetName val="HW&amp;SW"/>
      <sheetName val="Costes SIEM - Firewalls"/>
      <sheetName val="TRANSICIÓN"/>
      <sheetName val="SERVICIOS - AT"/>
      <sheetName val="SERVICIOS - GU MICRO"/>
      <sheetName val="SERVICIOS - GU CAU"/>
      <sheetName val="SERVICIOS - GT"/>
      <sheetName val="SERVICIOS - FLEX-iT"/>
      <sheetName val="PIRÁMIDES"/>
      <sheetName val="LINEA BASE"/>
      <sheetName val="CONFIGURACIÓN"/>
      <sheetName val="TASAS"/>
      <sheetName val="DATOS MAESTROS"/>
      <sheetName val="NOTAS"/>
      <sheetName val="CALENDARIO"/>
    </sheetNames>
    <sheetDataSet>
      <sheetData sheetId="0"/>
      <sheetData sheetId="1"/>
      <sheetData sheetId="2"/>
      <sheetData sheetId="3"/>
      <sheetData sheetId="4"/>
      <sheetData sheetId="5"/>
      <sheetData sheetId="6"/>
      <sheetData sheetId="7">
        <row r="1">
          <cell r="E1">
            <v>3300</v>
          </cell>
        </row>
        <row r="2">
          <cell r="E2">
            <v>3450</v>
          </cell>
        </row>
      </sheetData>
      <sheetData sheetId="8">
        <row r="70">
          <cell r="C70">
            <v>0.05</v>
          </cell>
        </row>
        <row r="71">
          <cell r="C71">
            <v>0.05</v>
          </cell>
        </row>
        <row r="72">
          <cell r="C72">
            <v>0.05</v>
          </cell>
        </row>
        <row r="73">
          <cell r="C73">
            <v>0.05</v>
          </cell>
        </row>
        <row r="74">
          <cell r="C74">
            <v>0.05</v>
          </cell>
        </row>
        <row r="75">
          <cell r="C75">
            <v>0.05</v>
          </cell>
        </row>
        <row r="76">
          <cell r="C76">
            <v>0.05</v>
          </cell>
        </row>
        <row r="77">
          <cell r="C77">
            <v>0.05</v>
          </cell>
        </row>
        <row r="78">
          <cell r="C78">
            <v>0.05</v>
          </cell>
        </row>
        <row r="79">
          <cell r="C79">
            <v>0.05</v>
          </cell>
        </row>
        <row r="80">
          <cell r="D80">
            <v>5.0000000000000017E-2</v>
          </cell>
        </row>
      </sheetData>
      <sheetData sheetId="9"/>
      <sheetData sheetId="10">
        <row r="20">
          <cell r="D20">
            <v>0.1</v>
          </cell>
        </row>
      </sheetData>
      <sheetData sheetId="11">
        <row r="10">
          <cell r="D10">
            <v>30</v>
          </cell>
        </row>
        <row r="68">
          <cell r="O68">
            <v>0.35000000000000014</v>
          </cell>
        </row>
      </sheetData>
      <sheetData sheetId="12"/>
      <sheetData sheetId="13"/>
      <sheetData sheetId="14"/>
      <sheetData sheetId="15">
        <row r="24">
          <cell r="B24" t="str">
            <v>INVERSIONES</v>
          </cell>
        </row>
        <row r="25">
          <cell r="B25" t="str">
            <v>MTO. HW &amp; SW</v>
          </cell>
        </row>
        <row r="26">
          <cell r="B26" t="str">
            <v>GESTIÓN</v>
          </cell>
        </row>
        <row r="27">
          <cell r="B27" t="str">
            <v>GENERALES</v>
          </cell>
        </row>
        <row r="28">
          <cell r="B28" t="str">
            <v>COMUNICACIONES</v>
          </cell>
        </row>
        <row r="29">
          <cell r="B29" t="str">
            <v>ALCANCE SERVICIO</v>
          </cell>
        </row>
        <row r="30">
          <cell r="B30" t="str">
            <v>PUESTO TRABAJO</v>
          </cell>
        </row>
        <row r="31">
          <cell r="B31" t="str">
            <v>COMERCIALES</v>
          </cell>
        </row>
        <row r="32">
          <cell r="B32" t="str">
            <v>FLEX-IT</v>
          </cell>
        </row>
        <row r="33">
          <cell r="B33" t="str">
            <v>SERVICIOS 3os</v>
          </cell>
        </row>
      </sheetData>
      <sheetData sheetId="16">
        <row r="314">
          <cell r="C314" t="str">
            <v>Centro de cómputo</v>
          </cell>
        </row>
        <row r="315">
          <cell r="C315" t="str">
            <v>Servidores</v>
          </cell>
        </row>
        <row r="316">
          <cell r="C316" t="str">
            <v>Seguridad</v>
          </cell>
        </row>
        <row r="317">
          <cell r="C317" t="str">
            <v>SOC</v>
          </cell>
        </row>
        <row r="318">
          <cell r="C318" t="str">
            <v>Almacenamiento y Backup</v>
          </cell>
        </row>
        <row r="319">
          <cell r="C319" t="str">
            <v>Correo electrónico y Lync</v>
          </cell>
        </row>
        <row r="320">
          <cell r="C320" t="str">
            <v>Aplicaciones y BBDD</v>
          </cell>
        </row>
        <row r="321">
          <cell r="C321" t="str">
            <v>Gestión y monitoreo</v>
          </cell>
        </row>
        <row r="322">
          <cell r="C322" t="str">
            <v>Redes de área local LAN y WAN</v>
          </cell>
        </row>
        <row r="323">
          <cell r="C323" t="str">
            <v>Internet móvil</v>
          </cell>
        </row>
        <row r="324">
          <cell r="C324" t="str">
            <v>REPARTO</v>
          </cell>
        </row>
      </sheetData>
      <sheetData sheetId="17"/>
      <sheetData sheetId="18"/>
      <sheetData sheetId="19"/>
      <sheetData sheetId="20"/>
      <sheetData sheetId="21"/>
      <sheetData sheetId="22"/>
      <sheetData sheetId="23"/>
      <sheetData sheetId="24"/>
      <sheetData sheetId="25"/>
      <sheetData sheetId="26">
        <row r="8">
          <cell r="C8">
            <v>18</v>
          </cell>
        </row>
        <row r="9">
          <cell r="C9">
            <v>42370</v>
          </cell>
          <cell r="F9">
            <v>2016</v>
          </cell>
        </row>
        <row r="10">
          <cell r="C10">
            <v>42916</v>
          </cell>
        </row>
        <row r="12">
          <cell r="C12">
            <v>9</v>
          </cell>
        </row>
        <row r="17">
          <cell r="D17">
            <v>12</v>
          </cell>
          <cell r="E17">
            <v>0</v>
          </cell>
        </row>
        <row r="18">
          <cell r="E18">
            <v>6</v>
          </cell>
          <cell r="F18">
            <v>0</v>
          </cell>
        </row>
        <row r="19">
          <cell r="F19">
            <v>0</v>
          </cell>
          <cell r="G19">
            <v>0</v>
          </cell>
        </row>
        <row r="20">
          <cell r="G20">
            <v>0</v>
          </cell>
          <cell r="H20">
            <v>0</v>
          </cell>
        </row>
        <row r="21">
          <cell r="H21">
            <v>0</v>
          </cell>
          <cell r="I21">
            <v>0</v>
          </cell>
        </row>
        <row r="22">
          <cell r="I22">
            <v>0</v>
          </cell>
          <cell r="J22">
            <v>0</v>
          </cell>
        </row>
        <row r="23">
          <cell r="J23">
            <v>0</v>
          </cell>
          <cell r="K23">
            <v>0</v>
          </cell>
        </row>
        <row r="24">
          <cell r="K24">
            <v>0</v>
          </cell>
          <cell r="L24">
            <v>0</v>
          </cell>
        </row>
        <row r="25">
          <cell r="L25">
            <v>0</v>
          </cell>
          <cell r="M25">
            <v>0</v>
          </cell>
        </row>
        <row r="26">
          <cell r="M26">
            <v>0</v>
          </cell>
          <cell r="N26">
            <v>0</v>
          </cell>
        </row>
        <row r="29">
          <cell r="D29">
            <v>12</v>
          </cell>
          <cell r="E29">
            <v>6</v>
          </cell>
          <cell r="F29">
            <v>0</v>
          </cell>
          <cell r="G29">
            <v>0</v>
          </cell>
          <cell r="H29">
            <v>0</v>
          </cell>
          <cell r="I29">
            <v>0</v>
          </cell>
          <cell r="J29">
            <v>0</v>
          </cell>
          <cell r="K29">
            <v>0</v>
          </cell>
          <cell r="L29">
            <v>0</v>
          </cell>
          <cell r="M29">
            <v>0</v>
          </cell>
          <cell r="N29">
            <v>0</v>
          </cell>
        </row>
        <row r="47">
          <cell r="B47" t="str">
            <v>COLOMBIA</v>
          </cell>
          <cell r="C47">
            <v>2200</v>
          </cell>
        </row>
        <row r="48">
          <cell r="C48">
            <v>0</v>
          </cell>
        </row>
        <row r="49">
          <cell r="C49">
            <v>0</v>
          </cell>
        </row>
        <row r="50">
          <cell r="C50">
            <v>0</v>
          </cell>
        </row>
        <row r="51">
          <cell r="C51">
            <v>0</v>
          </cell>
        </row>
        <row r="52">
          <cell r="C52">
            <v>0</v>
          </cell>
        </row>
        <row r="53">
          <cell r="C53">
            <v>0</v>
          </cell>
        </row>
      </sheetData>
      <sheetData sheetId="27">
        <row r="7">
          <cell r="D7" t="str">
            <v>DD - Director III (16 - DIII) - 197,99</v>
          </cell>
        </row>
        <row r="8">
          <cell r="D8" t="str">
            <v>DX - Director II - 7 (15 - DII) - 160,27</v>
          </cell>
        </row>
        <row r="9">
          <cell r="D9" t="str">
            <v>DP - Director II - 6 (15 - DII) - 116,65</v>
          </cell>
        </row>
        <row r="10">
          <cell r="D10" t="str">
            <v>D0 - Director II - 5 (15 - DII) - 106,78</v>
          </cell>
        </row>
        <row r="11">
          <cell r="D11" t="str">
            <v>DC - Director II - 4 (15 - DII) - 97,97</v>
          </cell>
        </row>
        <row r="12">
          <cell r="D12" t="str">
            <v>DB - Director I - 5 (14 - DI) - 94,28</v>
          </cell>
        </row>
        <row r="13">
          <cell r="D13" t="str">
            <v>GX - Gerente III - 8 (13 - GIII) - 94,26</v>
          </cell>
        </row>
        <row r="14">
          <cell r="D14" t="str">
            <v>D7 - Director II - 3 (15 - DII) - 89,11</v>
          </cell>
        </row>
        <row r="15">
          <cell r="D15" t="str">
            <v>GI - Gerente II - 6 (12 - GII) - 87,99</v>
          </cell>
        </row>
        <row r="16">
          <cell r="D16" t="str">
            <v>DJ - DIRECTOR I - 4.5 (14 - DI) - 87,17</v>
          </cell>
        </row>
        <row r="17">
          <cell r="D17" t="str">
            <v>D2 - Director II - 2.5 (15 - DII) - 82,16</v>
          </cell>
        </row>
        <row r="18">
          <cell r="D18" t="str">
            <v>GY - Gerente III - 7 (13 - GIII) - 80,67</v>
          </cell>
        </row>
        <row r="19">
          <cell r="D19" t="str">
            <v>DZ - Director I - 4 (14 - DI) - 80,06</v>
          </cell>
        </row>
        <row r="20">
          <cell r="D20" t="str">
            <v>DE - Director II - 2 (15 - DII) - 78,57</v>
          </cell>
        </row>
        <row r="21">
          <cell r="D21" t="str">
            <v>DK - DIRECTOR I - 3.5 (14 - DI) - 75,89</v>
          </cell>
        </row>
        <row r="22">
          <cell r="D22" t="str">
            <v>G0 - Gerente III - 6 (13 - GIII) - 73,34</v>
          </cell>
        </row>
        <row r="23">
          <cell r="D23" t="str">
            <v>DW - Director II - 1.5 (15 - DII) - 71,89</v>
          </cell>
        </row>
        <row r="24">
          <cell r="D24" t="str">
            <v>DA - Director I - 3 (14 - DI) - 71,71</v>
          </cell>
        </row>
        <row r="25">
          <cell r="D25" t="str">
            <v>TX - Técnico III - 21 (10 - TIII-3) - 69,76</v>
          </cell>
        </row>
        <row r="26">
          <cell r="D26" t="str">
            <v>GZ - Gerente III - 5 (13 - GIII) - 67,91</v>
          </cell>
        </row>
        <row r="27">
          <cell r="D27" t="str">
            <v>DY - Director I - 2.5 (14 - DI) - 66,76</v>
          </cell>
        </row>
        <row r="28">
          <cell r="D28" t="str">
            <v>G5 - Gerente I - 3 (11 - GI) - 64,7</v>
          </cell>
        </row>
        <row r="29">
          <cell r="D29" t="str">
            <v>DG - Director II - 1 (15 - DII) - 63,9</v>
          </cell>
        </row>
        <row r="30">
          <cell r="D30" t="str">
            <v>GG - Gerente II - 5 (12 - GII) - 63,9</v>
          </cell>
        </row>
        <row r="31">
          <cell r="D31" t="str">
            <v>G1 - Gerente III - 4 (13 - GIII) - 63,51</v>
          </cell>
        </row>
        <row r="32">
          <cell r="D32" t="str">
            <v>CG - Consultor II - 5 (7 - TII-3) - 62,85</v>
          </cell>
        </row>
        <row r="33">
          <cell r="D33" t="str">
            <v>DF - Director I - 2 (14 - DI) - 62,85</v>
          </cell>
        </row>
        <row r="34">
          <cell r="D34" t="str">
            <v>T0 - Técnico III - 20 (10 - TIII-3) - 62,46</v>
          </cell>
        </row>
        <row r="35">
          <cell r="D35" t="str">
            <v>GB - Gerente III - 3 (13 - GIII) - 59,08</v>
          </cell>
        </row>
        <row r="36">
          <cell r="D36" t="str">
            <v>DI - Director I - 1.5 (14 - DI) - 58,54</v>
          </cell>
        </row>
        <row r="37">
          <cell r="D37" t="str">
            <v>C0 - Consultor III - 9 (10 - TIII-3) - 57,61</v>
          </cell>
        </row>
        <row r="38">
          <cell r="D38" t="str">
            <v>GL - Gerente II - 4.1 ( 12 - GII ) - 57,61</v>
          </cell>
        </row>
        <row r="39">
          <cell r="D39" t="str">
            <v>T1 - Técnico III - 19 (10 - TIII-3) - 55,28</v>
          </cell>
        </row>
        <row r="40">
          <cell r="D40" t="str">
            <v>GC - Gerente I - 5 (11 - GI) - 54,47</v>
          </cell>
        </row>
        <row r="41">
          <cell r="D41" t="str">
            <v>RF - Técnico II - 10 (7 - TII-3) - 54,47</v>
          </cell>
        </row>
        <row r="42">
          <cell r="D42" t="str">
            <v>GM - Gerente III - 2.5 (13 - GIII) - 54,43</v>
          </cell>
        </row>
        <row r="43">
          <cell r="D43" t="str">
            <v>G2 - Gerente II - 4 (12 - GII) - 54,32</v>
          </cell>
        </row>
        <row r="44">
          <cell r="D44" t="str">
            <v>DH - Director I - 1 (14 - DI) - 53,42</v>
          </cell>
        </row>
        <row r="45">
          <cell r="D45" t="str">
            <v>T2 - Técnico III - 18 (10 - TIII-3) - 52,84</v>
          </cell>
        </row>
        <row r="46">
          <cell r="D46" t="str">
            <v>SM - Soporte II - 8 (5 - TII-1) - 51,33</v>
          </cell>
        </row>
        <row r="47">
          <cell r="D47" t="str">
            <v>G9 - Gerente II - 3.5 (12 - GII) - 50,84</v>
          </cell>
        </row>
        <row r="48">
          <cell r="D48" t="str">
            <v>T3 - Técnico III - 17 (10 - TIII-3) - 50,49</v>
          </cell>
        </row>
        <row r="49">
          <cell r="D49" t="str">
            <v>GH - Gerente III - 2 (13 - GIII) - 50,28</v>
          </cell>
        </row>
        <row r="50">
          <cell r="D50" t="str">
            <v>GO - Gerente I - 4.5 (11 -GI) - 49,3</v>
          </cell>
        </row>
        <row r="51">
          <cell r="D51" t="str">
            <v>T4 - Técnico III - 16 (10 - TIII-3) - 48,43</v>
          </cell>
        </row>
        <row r="52">
          <cell r="D52" t="str">
            <v>GE - Gerente II - 3 (12 - GII) - 48,19</v>
          </cell>
        </row>
        <row r="53">
          <cell r="D53" t="str">
            <v>G6 - Gerente III - 1.5 (13 - GIII) - 47,24</v>
          </cell>
        </row>
        <row r="54">
          <cell r="D54" t="str">
            <v>T5 - Técnico III - 15 (10 - TIII-3) - 46,47</v>
          </cell>
        </row>
        <row r="55">
          <cell r="D55" t="str">
            <v>C1 - Consultor III - 8 (10 - TIII-3) - 46,26</v>
          </cell>
        </row>
        <row r="56">
          <cell r="D56" t="str">
            <v>G3 - Gerente I - 4 (11 - GI) - 45,26</v>
          </cell>
        </row>
        <row r="57">
          <cell r="D57" t="str">
            <v>T6 - Técnico III - 14 (10 - TIII-3) - 44,65</v>
          </cell>
        </row>
        <row r="58">
          <cell r="D58" t="str">
            <v>G7 - Gerente II - 2.5 (12 - GII) - 44,16</v>
          </cell>
        </row>
        <row r="59">
          <cell r="D59" t="str">
            <v>RA - Técnico II - 9 (7 - TII-3) - 44</v>
          </cell>
        </row>
        <row r="60">
          <cell r="D60" t="str">
            <v>T7 - Técnico III - 13 (10 - TIII-3) - 43,02</v>
          </cell>
        </row>
        <row r="61">
          <cell r="D61" t="str">
            <v>CX - Consultor III - 7 (10 - TIII-3) - 42,64</v>
          </cell>
        </row>
        <row r="62">
          <cell r="D62" t="str">
            <v>GD - Gerente III - 1 (13 - GIII) - 42,43</v>
          </cell>
        </row>
        <row r="63">
          <cell r="D63" t="str">
            <v>G8 - Grente I - 3.5 (11 - GI) - 42,11</v>
          </cell>
        </row>
        <row r="64">
          <cell r="D64" t="str">
            <v>SN - Soporte I - 7 (2 - SOPII) - 42,11</v>
          </cell>
        </row>
        <row r="65">
          <cell r="D65" t="str">
            <v>T8 - Técnico III - 12 (10 - TIII-3) - 41,59</v>
          </cell>
        </row>
        <row r="66">
          <cell r="D66" t="str">
            <v>GF - Gerente II - 2 (12 - GII) - 40,85</v>
          </cell>
        </row>
        <row r="67">
          <cell r="D67" t="str">
            <v>T9 - Técnico III - 11 (10 - TIII-3) - 40,28</v>
          </cell>
        </row>
        <row r="68">
          <cell r="D68" t="str">
            <v>C8 - Consultor II - 4.5 (7 - TII-3) - 40,05</v>
          </cell>
        </row>
        <row r="69">
          <cell r="D69" t="str">
            <v>G4 - Gerente I - 3 (11 - GI) - 39,14</v>
          </cell>
        </row>
        <row r="70">
          <cell r="D70" t="str">
            <v>C2 - Consultor III - 6 (10 - TIII-3) - 39,12</v>
          </cell>
        </row>
        <row r="71">
          <cell r="D71" t="str">
            <v>R1 - Técnico III - 10 (10 - TIII-3) - 38,98</v>
          </cell>
        </row>
        <row r="72">
          <cell r="D72" t="str">
            <v>S0 - Soporte IV - V - 7 (10 - TIII-3) - 38,24</v>
          </cell>
        </row>
        <row r="73">
          <cell r="D73" t="str">
            <v>RI - Tecnico II - 8.5 (7 - TII-3) - 38</v>
          </cell>
        </row>
        <row r="74">
          <cell r="D74" t="str">
            <v>GP - GERENTE II - 1.5 (12 - GIi) - 37,71</v>
          </cell>
        </row>
        <row r="75">
          <cell r="D75" t="str">
            <v>R2 - Técnico III - 9 (10 - TIII-3) - 37,64</v>
          </cell>
        </row>
        <row r="76">
          <cell r="D76" t="str">
            <v>C9 - CONSULTOR III - 5.5 (9 - TIII-2) - 37,12</v>
          </cell>
        </row>
        <row r="77">
          <cell r="D77" t="str">
            <v>CN - CONSULTOR II - 4.45 (7 - TII-3) - 36,97</v>
          </cell>
        </row>
        <row r="78">
          <cell r="D78" t="str">
            <v>SG - Soporte III - 6 (6 - TII-2) - 36,66</v>
          </cell>
        </row>
        <row r="79">
          <cell r="D79" t="str">
            <v>SI - Soporte II - 7 (4 - TI-2) - 36,66</v>
          </cell>
        </row>
        <row r="80">
          <cell r="D80" t="str">
            <v>R3 - Técnico III - 8 (10 - TIII-3) - 36,23</v>
          </cell>
        </row>
        <row r="81">
          <cell r="D81" t="str">
            <v>GN - Gerente I - 2.5 (11 - GI) - 35,95</v>
          </cell>
        </row>
        <row r="82">
          <cell r="D82" t="str">
            <v>CY - Consultor III - 5 (9 - TIII-2) - 35,12</v>
          </cell>
        </row>
        <row r="83">
          <cell r="D83" t="str">
            <v>C7 - Consultor I - 5 (4 - TI-2) - 34,92</v>
          </cell>
        </row>
        <row r="84">
          <cell r="D84" t="str">
            <v>R4 - Técnico III - 7 (9 - TIII-2) - 34,78</v>
          </cell>
        </row>
        <row r="85">
          <cell r="D85" t="str">
            <v>GQ - GERENTE I - 2.5 (11 - GI) - 34,73</v>
          </cell>
        </row>
        <row r="86">
          <cell r="D86" t="str">
            <v>GJ - Gerente II - 1 (12 - GII) - 34,57</v>
          </cell>
        </row>
        <row r="87">
          <cell r="D87" t="str">
            <v>C6 - Consultor II - 4.4 (7 -TII-3) - 33,89</v>
          </cell>
        </row>
        <row r="88">
          <cell r="D88" t="str">
            <v>GA - Gerente I - 2 (11 - GI) - 33,52</v>
          </cell>
        </row>
        <row r="89">
          <cell r="D89" t="str">
            <v>RD - Técnico II - 8 (7 - TII-3) - 33,52</v>
          </cell>
        </row>
        <row r="90">
          <cell r="D90" t="str">
            <v>R5 - Técnico III - 6 (9 - TIII-2) - 33,3</v>
          </cell>
        </row>
        <row r="91">
          <cell r="D91" t="str">
            <v>SA - Soporte IV - V - 6 (10 - TIII-3) - 33,26</v>
          </cell>
        </row>
        <row r="92">
          <cell r="D92" t="str">
            <v>CJ - CONSULTOR III - 4.5 (8 - TIII-1) - 33,19</v>
          </cell>
        </row>
        <row r="93">
          <cell r="D93" t="str">
            <v>R6 - Técnico III - 5 (8 - TIII-1) - 31,61</v>
          </cell>
        </row>
        <row r="94">
          <cell r="D94" t="str">
            <v>RJ - TECNICO II - 7.5 (7 - TII-3) - 31,43</v>
          </cell>
        </row>
        <row r="95">
          <cell r="D95" t="str">
            <v>C3 - Consultor III - 4 (8 - TIII-1) - 31,26</v>
          </cell>
        </row>
        <row r="96">
          <cell r="D96" t="str">
            <v>CO - CONSULTOR II - 4.2 (7 - TII-3) - 31,09</v>
          </cell>
        </row>
        <row r="97">
          <cell r="D97" t="str">
            <v>S1 - Soporte IV - V - 5 (9 - TIII-2) - 29,97</v>
          </cell>
        </row>
        <row r="98">
          <cell r="D98" t="str">
            <v>R7 - Técnico III - 4 (8 - TIII-1) - 29,85</v>
          </cell>
        </row>
        <row r="99">
          <cell r="D99" t="str">
            <v>R8 - Técnico II - 7 (7 - TII-3) - 29,33</v>
          </cell>
        </row>
        <row r="100">
          <cell r="D100" t="str">
            <v>CK - CONSULTOR III - 3.5 (8 - TIII-1) - 29,31</v>
          </cell>
        </row>
        <row r="101">
          <cell r="D101" t="str">
            <v>S8 - Soporte I - 6.5 (2 -SOPII) - 28,76</v>
          </cell>
        </row>
        <row r="102">
          <cell r="D102" t="str">
            <v>GK - Gerente I - 1 (11 - GI) - 28,49</v>
          </cell>
        </row>
        <row r="103">
          <cell r="D103" t="str">
            <v>CR - CONSULTOR I - 4.5 (4 - TII-2) - 28,46</v>
          </cell>
        </row>
        <row r="104">
          <cell r="D104" t="str">
            <v>CD - Consultor II - 4 (7 - TII-3) - 28,28</v>
          </cell>
        </row>
        <row r="105">
          <cell r="D105" t="str">
            <v>R9 - TECNICO III - 3.5 (8 - TIII-1) - 28,28</v>
          </cell>
        </row>
        <row r="106">
          <cell r="D106" t="str">
            <v>SU - Soporte II - 6 (4 - TI-2) - 28,28</v>
          </cell>
        </row>
        <row r="107">
          <cell r="D107" t="str">
            <v>SR - Soporte III - 5 (6 - TII-2) - 27,76</v>
          </cell>
        </row>
        <row r="108">
          <cell r="D108" t="str">
            <v>PP - TECNICO II - 6.5 (6 - TII-2) - 27,74</v>
          </cell>
        </row>
        <row r="109">
          <cell r="D109" t="str">
            <v>CZ - Consultor III - 3 (8 - TIII-1) - 27,35</v>
          </cell>
        </row>
        <row r="110">
          <cell r="D110" t="str">
            <v>SB - Soporte IV - V - 4 (9 - TIII-2) - 27,29</v>
          </cell>
        </row>
        <row r="111">
          <cell r="D111" t="str">
            <v>RC - Técnico III - 3 (8 - TIII-1) - 26,71</v>
          </cell>
        </row>
        <row r="112">
          <cell r="D112" t="str">
            <v>SP - Soporte I - 6 (2 - SOPII) - 26,6</v>
          </cell>
        </row>
        <row r="113">
          <cell r="D113" t="str">
            <v>P0 - Técnico II - 6 (6 - TII-2) - 26,16</v>
          </cell>
        </row>
        <row r="114">
          <cell r="D114" t="str">
            <v>CP - CONSULTOR II - 3.5 (6 - TII-2) - 25,93</v>
          </cell>
        </row>
        <row r="115">
          <cell r="D115" t="str">
            <v>S2 - Soporte IV - V - 3 (8 - TIII-1) - 24,89</v>
          </cell>
        </row>
        <row r="116">
          <cell r="D116" t="str">
            <v>RR - TECNICO III - 2.5 (8 - TIII-1) - 24,88</v>
          </cell>
        </row>
        <row r="117">
          <cell r="D117" t="str">
            <v>CL - CONSULTOR III - 2.5 (8 - TIII-1) - 24,67</v>
          </cell>
        </row>
        <row r="118">
          <cell r="D118" t="str">
            <v>SZ - Soporte III - 4.5 (5 - TII-1) - 24,65</v>
          </cell>
        </row>
        <row r="119">
          <cell r="D119" t="str">
            <v>P1 - Técnico II - 5 (6 - TII-2) - 24,47</v>
          </cell>
        </row>
        <row r="120">
          <cell r="D120" t="str">
            <v>STI13 - Colaborativos Experto - 24,14</v>
          </cell>
        </row>
        <row r="121">
          <cell r="D121" t="str">
            <v>ST - Soporte II - 5 (4 - TI-2) - 24,09</v>
          </cell>
        </row>
        <row r="122">
          <cell r="D122" t="str">
            <v>C4 - Consultor II - 3 (6 - TII-2) - 23,57</v>
          </cell>
        </row>
        <row r="123">
          <cell r="D123" t="str">
            <v>RB - Técnico III - 2 (8 - TIII-1) - 23,05</v>
          </cell>
        </row>
        <row r="124">
          <cell r="D124" t="str">
            <v>S3 - Soporte III - 4 (5 - TII-1) - 23,05</v>
          </cell>
        </row>
        <row r="125">
          <cell r="D125" t="str">
            <v>P2 - Técnico II - 4 (5 - TII-1) - 22,94</v>
          </cell>
        </row>
        <row r="126">
          <cell r="D126" t="str">
            <v>SC - Soporte IV - V - 2 (8 - TIII-1) - 22,77</v>
          </cell>
        </row>
        <row r="127">
          <cell r="D127" t="str">
            <v>CB - Consultor I - 4 (4 - TI-2) - 22</v>
          </cell>
        </row>
        <row r="128">
          <cell r="D128" t="str">
            <v>CE - Consultor III - 2 (8 - TIII-1) - 22</v>
          </cell>
        </row>
        <row r="129">
          <cell r="D129" t="str">
            <v>PA - Técnico I - 5 (4 - TI-2) - 22</v>
          </cell>
        </row>
        <row r="130">
          <cell r="D130" t="str">
            <v>P9 - TECNICO II - 3.5 (5 - TII-1) - 21,69</v>
          </cell>
        </row>
        <row r="131">
          <cell r="D131" t="str">
            <v>CW - CONSULTOR II - 2.5 (5 - TII-1) - 21,21</v>
          </cell>
        </row>
        <row r="132">
          <cell r="D132" t="str">
            <v>SJ - Soporte I - 5 (2 - SOPII) - 21,16</v>
          </cell>
        </row>
        <row r="133">
          <cell r="D133" t="str">
            <v>CS - CONSULTOR I - 3.5 ( (4 - TI-2) - 20,95</v>
          </cell>
        </row>
        <row r="134">
          <cell r="D134" t="str">
            <v>RH - TECNICO III - 1.5 (8 - TIII-1) - 20,69</v>
          </cell>
        </row>
        <row r="135">
          <cell r="D135" t="str">
            <v>SY - Soporte III - 3.5 (5 - TII-1) - 20,54</v>
          </cell>
        </row>
        <row r="136">
          <cell r="D136" t="str">
            <v>P3 - Técnico II - 3 (5 - TII-1) - 20,43</v>
          </cell>
        </row>
        <row r="137">
          <cell r="D137" t="str">
            <v>SX - Soporte II - 4.5 (3 - TI-1) - 20,33</v>
          </cell>
        </row>
        <row r="138">
          <cell r="D138" t="str">
            <v>P4 - Técnico I - 4 (4 - TI-2) - 20,23</v>
          </cell>
        </row>
        <row r="139">
          <cell r="D139" t="str">
            <v>C5 - Consultor I - 3 (4 - TI-2) - 19,9</v>
          </cell>
        </row>
        <row r="140">
          <cell r="D140" t="str">
            <v>CM - CONSULTOR III - 1.5 (8 - TIII-1) - 19,38</v>
          </cell>
        </row>
        <row r="141">
          <cell r="D141" t="str">
            <v>SD - Soporte III - 3 (5 - TII-1) - 19,35</v>
          </cell>
        </row>
        <row r="142">
          <cell r="D142" t="str">
            <v>SE - Soporte II - 4 (3 - TI-1) - 19,17</v>
          </cell>
        </row>
        <row r="143">
          <cell r="D143" t="str">
            <v>STI10 - Operación Senior - 18,96</v>
          </cell>
        </row>
        <row r="144">
          <cell r="D144" t="str">
            <v>P5 - Técnico I - 3 (3 - TI-1) - 18,92</v>
          </cell>
        </row>
        <row r="145">
          <cell r="D145" t="str">
            <v>CC - Consultor II - 2 (5 - TII-1) - 18,86</v>
          </cell>
        </row>
        <row r="146">
          <cell r="D146" t="str">
            <v>STI14 - Colaborativos Senior - 18,52</v>
          </cell>
        </row>
        <row r="147">
          <cell r="D147" t="str">
            <v>PD - TECNICO II - 2.5 (5 - TII-1) - 18,49</v>
          </cell>
        </row>
        <row r="148">
          <cell r="D148" t="str">
            <v>CT - CONSULTOR I - 2.5 (3 - TI-1) - 18,33</v>
          </cell>
        </row>
        <row r="149">
          <cell r="D149" t="str">
            <v>RE - Técnico III - 1 (8 - TIII-1) - 18,33</v>
          </cell>
        </row>
        <row r="150">
          <cell r="D150" t="str">
            <v>SO - Soporte I - 4 (2 - SOPII) - 18,13</v>
          </cell>
        </row>
        <row r="151">
          <cell r="D151" t="str">
            <v>S4 - Soporte III - 2 (5 - TII-1) - 18,02</v>
          </cell>
        </row>
        <row r="152">
          <cell r="D152" t="str">
            <v>SF - Soporte IV - V - 1 (8 - TIII-1) - 17,81</v>
          </cell>
        </row>
        <row r="153">
          <cell r="D153" t="str">
            <v>CQ - CONSULTOR II - 1.5 (5 - TII-1) - 17,73</v>
          </cell>
        </row>
        <row r="154">
          <cell r="D154" t="str">
            <v>P8 - Tencico I - 2.5 (3 - TI-1) - 17,46</v>
          </cell>
        </row>
        <row r="155">
          <cell r="D155" t="str">
            <v>SW - Soporte II - 3.5 (3 - TI-1) - 17,46</v>
          </cell>
        </row>
        <row r="156">
          <cell r="D156" t="str">
            <v>STI7 - Micro Senior - 17,28</v>
          </cell>
        </row>
        <row r="157">
          <cell r="D157" t="str">
            <v>CA - Consultor I - 2 (3 - TI-1) - 16,76</v>
          </cell>
        </row>
        <row r="158">
          <cell r="D158" t="str">
            <v>CF - Consultor III - 1 (8 - TIII-1) - 16,76</v>
          </cell>
        </row>
        <row r="159">
          <cell r="D159" t="str">
            <v>CH - Consultor II - 1 (5 - TII-1) - 16,61</v>
          </cell>
        </row>
        <row r="160">
          <cell r="D160" t="str">
            <v>PB - Técnico II - 2 (5 - TII-1) - 16,56</v>
          </cell>
        </row>
        <row r="161">
          <cell r="D161" t="str">
            <v>SS - Soporte I - 3 (2 - SOPII) - 16,56</v>
          </cell>
        </row>
        <row r="162">
          <cell r="D162" t="str">
            <v>P6 - Técnico I - 2 (3 - TI-1) - 15,95</v>
          </cell>
        </row>
        <row r="163">
          <cell r="D163" t="str">
            <v>S5 - Soporte II - 3 (3 - TI-1) - 15,95</v>
          </cell>
        </row>
        <row r="164">
          <cell r="D164" t="str">
            <v>SH - Soporte III - 1 (5 - TII-1) - 15,71</v>
          </cell>
        </row>
        <row r="165">
          <cell r="D165" t="str">
            <v>STI1 - CAU Senior - 15,38</v>
          </cell>
        </row>
        <row r="166">
          <cell r="D166" t="str">
            <v>STI4 - Implantación Senior - 15</v>
          </cell>
        </row>
        <row r="167">
          <cell r="D167" t="str">
            <v>STI15 - Colaborativos Medio - 15</v>
          </cell>
        </row>
        <row r="168">
          <cell r="D168" t="str">
            <v>PE - TECNICO II - 1.5 (5 - TII-1) - 14,56</v>
          </cell>
        </row>
        <row r="169">
          <cell r="D169" t="str">
            <v>SK - Soporte I - 2 (1 - SOPI) - 14,46</v>
          </cell>
        </row>
        <row r="170">
          <cell r="D170" t="str">
            <v>CV - CONSULTOR I - 1.5 (3 - TI-1) - 14,4</v>
          </cell>
        </row>
        <row r="171">
          <cell r="D171" t="str">
            <v>S6 - Soporte II - 2 (3 - TI-1) - 14,24</v>
          </cell>
        </row>
        <row r="172">
          <cell r="D172" t="str">
            <v>PF - TECNICO I - 1.5 (3 - TI-1) - 14,21</v>
          </cell>
        </row>
        <row r="173">
          <cell r="D173" t="str">
            <v>STI5 - Implantación Medio - 14</v>
          </cell>
        </row>
        <row r="174">
          <cell r="D174" t="str">
            <v>STI11 - Operación Medio - 14</v>
          </cell>
        </row>
        <row r="175">
          <cell r="D175" t="str">
            <v>STI8 - Micro Medio - 13</v>
          </cell>
        </row>
        <row r="176">
          <cell r="D176" t="str">
            <v>PC - Técnico II - 1 (5 - TII-1) - 12,57</v>
          </cell>
        </row>
        <row r="177">
          <cell r="D177" t="str">
            <v>P7 - Técnico I - 1 (3 - TI-1) - 12,47</v>
          </cell>
        </row>
        <row r="178">
          <cell r="D178" t="str">
            <v>SL - Soporte I - 1 (1 - SOPI) - 12,15</v>
          </cell>
        </row>
        <row r="179">
          <cell r="D179" t="str">
            <v>S7 - Soporte II - 1 (3 - TI-1) - 12,06</v>
          </cell>
        </row>
        <row r="180">
          <cell r="D180" t="str">
            <v>CI - Consultor I - 1 (3 - TI-1) - 12,05</v>
          </cell>
        </row>
        <row r="181">
          <cell r="D181" t="str">
            <v>STI2 - CAU Medio - 12</v>
          </cell>
        </row>
        <row r="182">
          <cell r="D182" t="str">
            <v>STI6 - Implantación Junior - 11,3</v>
          </cell>
        </row>
        <row r="183">
          <cell r="D183" t="str">
            <v>STI12 - Operación Junior - 11,3</v>
          </cell>
        </row>
        <row r="184">
          <cell r="D184" t="str">
            <v>STI3 - CAU Junior - 10</v>
          </cell>
        </row>
        <row r="185">
          <cell r="D185" t="str">
            <v>STI9 - Micro Junior - 10</v>
          </cell>
        </row>
        <row r="186">
          <cell r="D186" t="str">
            <v>W0 - Tasa Regularizacion - 0,01</v>
          </cell>
        </row>
        <row r="187">
          <cell r="D187" t="str">
            <v>N1 - 0</v>
          </cell>
        </row>
        <row r="188">
          <cell r="D188" t="str">
            <v>N2 - 0</v>
          </cell>
        </row>
        <row r="189">
          <cell r="D189" t="str">
            <v>N3 - 0</v>
          </cell>
        </row>
        <row r="190">
          <cell r="D190" t="str">
            <v>N4 - 0</v>
          </cell>
        </row>
        <row r="191">
          <cell r="D191" t="str">
            <v>N5 - 0</v>
          </cell>
        </row>
        <row r="192">
          <cell r="D192" t="str">
            <v>N6 - 0</v>
          </cell>
        </row>
        <row r="193">
          <cell r="D193" t="str">
            <v>N7 - 0</v>
          </cell>
        </row>
        <row r="194">
          <cell r="D194" t="str">
            <v>N8 - 0</v>
          </cell>
        </row>
        <row r="195">
          <cell r="D195" t="str">
            <v>N9 - 0</v>
          </cell>
        </row>
        <row r="196">
          <cell r="D196" t="str">
            <v>N10 - 0</v>
          </cell>
        </row>
        <row r="197">
          <cell r="D197" t="str">
            <v>N11 - 0</v>
          </cell>
        </row>
        <row r="198">
          <cell r="D198" t="str">
            <v>N12 - 0</v>
          </cell>
        </row>
        <row r="330">
          <cell r="B330" t="str">
            <v>Director</v>
          </cell>
        </row>
        <row r="331">
          <cell r="B331" t="str">
            <v xml:space="preserve">Gestor /Gerente B </v>
          </cell>
        </row>
        <row r="332">
          <cell r="B332" t="str">
            <v xml:space="preserve">Gestor/Gerente A </v>
          </cell>
        </row>
        <row r="333">
          <cell r="B333" t="str">
            <v xml:space="preserve">Ingeniero Software Senior B </v>
          </cell>
        </row>
        <row r="334">
          <cell r="B334" t="str">
            <v xml:space="preserve">Ingeniero Software Senior A </v>
          </cell>
        </row>
        <row r="335">
          <cell r="B335" t="str">
            <v xml:space="preserve">Ingeniero de Software B </v>
          </cell>
        </row>
        <row r="336">
          <cell r="B336" t="str">
            <v xml:space="preserve">Ingeniero de Software A </v>
          </cell>
        </row>
        <row r="337">
          <cell r="B337" t="str">
            <v xml:space="preserve">Técnico de Software Senior B </v>
          </cell>
        </row>
        <row r="338">
          <cell r="B338" t="str">
            <v xml:space="preserve">Técnico de Software Senior A </v>
          </cell>
        </row>
        <row r="339">
          <cell r="B339" t="str">
            <v xml:space="preserve">Técnico de Software II B </v>
          </cell>
        </row>
        <row r="340">
          <cell r="B340" t="str">
            <v xml:space="preserve">Técnico de Software II A </v>
          </cell>
        </row>
        <row r="341">
          <cell r="B341" t="str">
            <v xml:space="preserve">Técnico de Software I B </v>
          </cell>
        </row>
        <row r="342">
          <cell r="B342" t="str">
            <v xml:space="preserve">Técnico de Software I A </v>
          </cell>
        </row>
        <row r="343">
          <cell r="B343" t="str">
            <v>Soporte CSP - Julian Camarillo</v>
          </cell>
        </row>
        <row r="344">
          <cell r="B344" t="str">
            <v>Administrativo</v>
          </cell>
        </row>
        <row r="345">
          <cell r="B345" t="str">
            <v>DADireccion I</v>
          </cell>
        </row>
        <row r="346">
          <cell r="B346" t="str">
            <v>DBDireccioón</v>
          </cell>
        </row>
        <row r="347">
          <cell r="B347" t="str">
            <v>GWGerente VII</v>
          </cell>
        </row>
        <row r="348">
          <cell r="B348" t="str">
            <v>GMGerente VI</v>
          </cell>
        </row>
        <row r="349">
          <cell r="B349" t="str">
            <v>GXGerente V</v>
          </cell>
        </row>
        <row r="350">
          <cell r="B350" t="str">
            <v>GYGerente IV</v>
          </cell>
        </row>
        <row r="351">
          <cell r="B351" t="str">
            <v>G0Gerente III</v>
          </cell>
        </row>
        <row r="352">
          <cell r="B352" t="str">
            <v>GZGerente II</v>
          </cell>
        </row>
        <row r="353">
          <cell r="B353" t="str">
            <v>G1Gerente I</v>
          </cell>
        </row>
        <row r="354">
          <cell r="B354" t="str">
            <v>GBGestor de Proyecto V</v>
          </cell>
        </row>
        <row r="355">
          <cell r="B355" t="str">
            <v>G2Gestor de Proyecto IV</v>
          </cell>
        </row>
        <row r="356">
          <cell r="B356" t="str">
            <v>GEGestor de Proyecto III</v>
          </cell>
        </row>
        <row r="357">
          <cell r="B357" t="str">
            <v>G3Gestor de Proyecto II</v>
          </cell>
        </row>
        <row r="358">
          <cell r="B358" t="str">
            <v>G4Gestor de Proyecto I</v>
          </cell>
        </row>
        <row r="359">
          <cell r="B359" t="str">
            <v>CVConsultor Principal III</v>
          </cell>
        </row>
        <row r="360">
          <cell r="B360" t="str">
            <v>CWConsultor Principal II</v>
          </cell>
        </row>
        <row r="361">
          <cell r="B361" t="str">
            <v>C0Consultor Principal I</v>
          </cell>
        </row>
        <row r="362">
          <cell r="B362" t="str">
            <v>C1Consultor Senior III</v>
          </cell>
        </row>
        <row r="363">
          <cell r="B363" t="str">
            <v>CXConsultor Senior II</v>
          </cell>
        </row>
        <row r="364">
          <cell r="B364" t="str">
            <v>C2Consultor Senior I</v>
          </cell>
        </row>
        <row r="365">
          <cell r="B365" t="str">
            <v>CYConsultor II</v>
          </cell>
        </row>
        <row r="366">
          <cell r="B366" t="str">
            <v>C3Consultor I</v>
          </cell>
        </row>
        <row r="367">
          <cell r="B367" t="str">
            <v>CZConsultor Junior II</v>
          </cell>
        </row>
        <row r="368">
          <cell r="B368" t="str">
            <v>C4Consultor Junior I</v>
          </cell>
        </row>
        <row r="369">
          <cell r="B369" t="str">
            <v>C5Consultor Trainee</v>
          </cell>
        </row>
        <row r="370">
          <cell r="B370" t="str">
            <v>TXLider de Proyecto VII- Ingeniero IV</v>
          </cell>
        </row>
        <row r="371">
          <cell r="B371" t="str">
            <v>T0Lider de Proyecto VI- Ingeniero Principal III</v>
          </cell>
        </row>
        <row r="372">
          <cell r="B372" t="str">
            <v>T1Lider de Proyecto V- Ingeniero Principal II</v>
          </cell>
        </row>
        <row r="373">
          <cell r="B373" t="str">
            <v>T2Lider de Proyecto IV- Ingeniero Principal I</v>
          </cell>
        </row>
        <row r="374">
          <cell r="B374" t="str">
            <v>T3Lider de Proyecto III- Ingeniero Senior IV</v>
          </cell>
        </row>
        <row r="375">
          <cell r="B375" t="str">
            <v>T4Lider de Proyecto II- Ingeniero Senior III</v>
          </cell>
        </row>
        <row r="376">
          <cell r="B376" t="str">
            <v>T5Lider de Proyecto I- Ingeniero Senior II</v>
          </cell>
        </row>
        <row r="377">
          <cell r="B377" t="str">
            <v>T6Programador Senior IV- Ingeniero Senior I</v>
          </cell>
        </row>
        <row r="378">
          <cell r="B378" t="str">
            <v>T7Programador Senior III- Ingeniero XI</v>
          </cell>
        </row>
        <row r="379">
          <cell r="B379" t="str">
            <v>T8Programador Senior II- Ingeniero X</v>
          </cell>
        </row>
        <row r="380">
          <cell r="B380" t="str">
            <v>T9Programador Senior I- Ingeniero IX</v>
          </cell>
        </row>
        <row r="381">
          <cell r="B381" t="str">
            <v>R1Programador VI- Ingeniero VIII</v>
          </cell>
        </row>
        <row r="382">
          <cell r="B382" t="str">
            <v>R2Programador V- Ingeniero VII</v>
          </cell>
        </row>
        <row r="383">
          <cell r="B383" t="str">
            <v>R3Programador IV- Ingeniero VI</v>
          </cell>
        </row>
        <row r="384">
          <cell r="B384" t="str">
            <v>R4Programador III- Ingeniero V</v>
          </cell>
        </row>
        <row r="385">
          <cell r="B385" t="str">
            <v>R5Programador II- Ingeniero IV</v>
          </cell>
        </row>
        <row r="386">
          <cell r="B386" t="str">
            <v>R6Programador I- Ingeniero III</v>
          </cell>
        </row>
        <row r="387">
          <cell r="B387" t="str">
            <v>R7Programador Junior VII- Ingeniero II</v>
          </cell>
        </row>
        <row r="388">
          <cell r="B388" t="str">
            <v>R8Programador Junior VI- Ingeniero I</v>
          </cell>
        </row>
        <row r="389">
          <cell r="B389" t="str">
            <v>P0Programador Junior V- Ingeniero Junior III</v>
          </cell>
        </row>
        <row r="390">
          <cell r="B390" t="str">
            <v>P1Programador Junior IV- Ingeniero Junior II</v>
          </cell>
        </row>
        <row r="391">
          <cell r="B391" t="str">
            <v>P2Programador Junior III- Ingeniero Junior I</v>
          </cell>
        </row>
        <row r="392">
          <cell r="B392" t="str">
            <v>P3Programador Junior II- Ingeniero Trainee II</v>
          </cell>
        </row>
        <row r="393">
          <cell r="B393" t="str">
            <v>P4Programador Junior I- Ingeniero Trainee I</v>
          </cell>
        </row>
        <row r="394">
          <cell r="B394" t="str">
            <v>P5Programador Trainee II</v>
          </cell>
        </row>
        <row r="395">
          <cell r="B395" t="str">
            <v>P6Programador Trainee I</v>
          </cell>
        </row>
        <row r="396">
          <cell r="B396" t="str">
            <v>S0Técnico Soporte Senior</v>
          </cell>
        </row>
        <row r="397">
          <cell r="B397" t="str">
            <v xml:space="preserve">SATécnico Soporte </v>
          </cell>
        </row>
        <row r="398">
          <cell r="B398" t="str">
            <v>S1Operador de Sistemas VIII</v>
          </cell>
        </row>
        <row r="399">
          <cell r="B399" t="str">
            <v>SBOperador de Sistemas VII</v>
          </cell>
        </row>
        <row r="400">
          <cell r="B400" t="str">
            <v>S2Operador de Sistemas VI</v>
          </cell>
        </row>
        <row r="401">
          <cell r="B401" t="str">
            <v>SCOperador de Sistemas V</v>
          </cell>
        </row>
        <row r="402">
          <cell r="B402" t="str">
            <v>S3Operador de Sistemas IV</v>
          </cell>
        </row>
        <row r="403">
          <cell r="B403" t="str">
            <v>SDOperador de Sistemas III</v>
          </cell>
        </row>
        <row r="404">
          <cell r="B404" t="str">
            <v>S4Operador de Sistemas II</v>
          </cell>
        </row>
        <row r="405">
          <cell r="B405" t="str">
            <v>SEOperador de Sistemas I</v>
          </cell>
        </row>
        <row r="406">
          <cell r="B406" t="str">
            <v>S5Soporte Auxiliar II</v>
          </cell>
        </row>
        <row r="407">
          <cell r="B407" t="str">
            <v>S6Soporte Auxiliar I</v>
          </cell>
        </row>
        <row r="408">
          <cell r="B408" t="str">
            <v>Y1Supervisor IV</v>
          </cell>
        </row>
        <row r="409">
          <cell r="B409" t="str">
            <v>Y2Supervisor III</v>
          </cell>
        </row>
        <row r="410">
          <cell r="B410" t="str">
            <v>Y3Supervisor II</v>
          </cell>
        </row>
        <row r="411">
          <cell r="B411" t="str">
            <v>Y4Supervisor I</v>
          </cell>
        </row>
        <row r="412">
          <cell r="B412" t="str">
            <v>O9Operador VII</v>
          </cell>
        </row>
        <row r="413">
          <cell r="B413" t="str">
            <v>O8Operador VI</v>
          </cell>
        </row>
        <row r="414">
          <cell r="B414" t="str">
            <v>O7Operador V</v>
          </cell>
        </row>
        <row r="415">
          <cell r="B415" t="str">
            <v>O6Operador IV</v>
          </cell>
        </row>
        <row r="416">
          <cell r="B416" t="str">
            <v>O5Operador III</v>
          </cell>
        </row>
        <row r="417">
          <cell r="B417" t="str">
            <v>O4Operador II</v>
          </cell>
        </row>
        <row r="418">
          <cell r="B418" t="str">
            <v>O3Operador I</v>
          </cell>
        </row>
        <row r="419">
          <cell r="B419" t="str">
            <v>O2Documentalista Senior</v>
          </cell>
        </row>
        <row r="420">
          <cell r="B420" t="str">
            <v xml:space="preserve">O1Documentalista </v>
          </cell>
        </row>
        <row r="421">
          <cell r="B421" t="str">
            <v>O0Documentalista Junior</v>
          </cell>
        </row>
        <row r="422">
          <cell r="B422" t="str">
            <v>Q1Auxiliar III - Salario Mínimo</v>
          </cell>
        </row>
        <row r="423">
          <cell r="B423" t="str">
            <v>Q2Auxiliar II - Aprendiz Etapa Productiva</v>
          </cell>
        </row>
        <row r="424">
          <cell r="B424" t="str">
            <v>Q3Auxiliar I - Aprendiz Etapa Lectiva</v>
          </cell>
        </row>
        <row r="425">
          <cell r="B425" t="str">
            <v>XTPereira - Lider de Proyecto VII- Ingeniero IV</v>
          </cell>
        </row>
        <row r="426">
          <cell r="B426" t="str">
            <v>0TPereira - Lider de Proyecto VI- Ingeniero Principal III</v>
          </cell>
        </row>
        <row r="427">
          <cell r="B427" t="str">
            <v>1TPereira - Lider de Proyecto V- Ingeniero Principal II</v>
          </cell>
        </row>
        <row r="428">
          <cell r="B428" t="str">
            <v>2TPereira - Lider de Proyecto IV- Ingeniero Principal I</v>
          </cell>
        </row>
        <row r="429">
          <cell r="B429" t="str">
            <v>3TPereira - Lider de Proyecto III- Ingeniero Senior IV</v>
          </cell>
        </row>
        <row r="430">
          <cell r="B430" t="str">
            <v>4TPereira - Lider de Proyecto II- Ingeniero Senior III</v>
          </cell>
        </row>
        <row r="431">
          <cell r="B431" t="str">
            <v>5TPereira - Lider de Proyecto I- Ingeniero Senior II</v>
          </cell>
        </row>
        <row r="432">
          <cell r="B432" t="str">
            <v>6TPereira - Programador Senior IV- Ingeniero Senior I</v>
          </cell>
        </row>
        <row r="433">
          <cell r="B433" t="str">
            <v>7TPereira - Programador Senior III- Ingeniero XI</v>
          </cell>
        </row>
        <row r="434">
          <cell r="B434" t="str">
            <v>8TPereira - Programador Senior II- Ingeniero X</v>
          </cell>
        </row>
        <row r="435">
          <cell r="B435" t="str">
            <v>9TPereira - Programador Senior I- Ingeniero IX</v>
          </cell>
        </row>
        <row r="436">
          <cell r="B436" t="str">
            <v>1RPereira - Programador VI- Ingeniero VIII</v>
          </cell>
        </row>
        <row r="437">
          <cell r="B437" t="str">
            <v>2RPereira - Programador V- Ingeniero VII</v>
          </cell>
        </row>
        <row r="438">
          <cell r="B438" t="str">
            <v>3RPereira - Programador IV- Ingeniero VI</v>
          </cell>
        </row>
        <row r="439">
          <cell r="B439" t="str">
            <v>4RPereira - Programador III- Ingeniero V</v>
          </cell>
        </row>
        <row r="440">
          <cell r="B440" t="str">
            <v>5RPereira - Programador II- Ingeniero IV</v>
          </cell>
        </row>
        <row r="441">
          <cell r="B441" t="str">
            <v>6RPereira - Programador I- Ingeniero III</v>
          </cell>
        </row>
        <row r="442">
          <cell r="B442" t="str">
            <v>7RPereira - Programador Junior VII- Ingeniero II</v>
          </cell>
        </row>
        <row r="443">
          <cell r="B443" t="str">
            <v>8RPereira - Programador Junior VI- Ingeniero I</v>
          </cell>
        </row>
        <row r="444">
          <cell r="B444" t="str">
            <v>0PPereira - Programador Junior V- Ingeniero Junior III</v>
          </cell>
        </row>
        <row r="445">
          <cell r="B445" t="str">
            <v>1PPereira - Programador Junior IV- Ingeniero Junior II</v>
          </cell>
        </row>
        <row r="446">
          <cell r="B446" t="str">
            <v>2PPereira - Programador Junior III- Ingeniero Junior I</v>
          </cell>
        </row>
        <row r="447">
          <cell r="B447" t="str">
            <v>3PPereira - Programador Junior II- Ingeniero Trainee II</v>
          </cell>
        </row>
        <row r="448">
          <cell r="B448" t="str">
            <v>4PPereira - Programador Junior I- Ingeniero Trainee I</v>
          </cell>
        </row>
        <row r="449">
          <cell r="B449" t="str">
            <v>5PPereira - Programador Trainee II</v>
          </cell>
        </row>
        <row r="450">
          <cell r="B450" t="str">
            <v>6PPereira - Programador Trainee I</v>
          </cell>
        </row>
      </sheetData>
      <sheetData sheetId="28">
        <row r="13">
          <cell r="B13" t="str">
            <v>ESPAÑA</v>
          </cell>
        </row>
        <row r="14">
          <cell r="B14" t="str">
            <v>ESPAÑA -ISL</v>
          </cell>
        </row>
        <row r="15">
          <cell r="B15" t="str">
            <v>ALEMANIA</v>
          </cell>
        </row>
        <row r="16">
          <cell r="B16" t="str">
            <v>ARGENTINA ISL</v>
          </cell>
        </row>
        <row r="17">
          <cell r="B17" t="str">
            <v>BRASIL ISL</v>
          </cell>
        </row>
        <row r="18">
          <cell r="B18" t="str">
            <v>CHILE</v>
          </cell>
        </row>
        <row r="19">
          <cell r="B19" t="str">
            <v>COLOMBIA</v>
          </cell>
        </row>
        <row r="20">
          <cell r="B20" t="str">
            <v>FILIPINAS ISL</v>
          </cell>
        </row>
        <row r="21">
          <cell r="B21" t="str">
            <v>INDIA</v>
          </cell>
        </row>
        <row r="22">
          <cell r="B22" t="str">
            <v>ITALIA</v>
          </cell>
        </row>
        <row r="23">
          <cell r="B23" t="str">
            <v>MÉXICO ISL</v>
          </cell>
        </row>
        <row r="24">
          <cell r="B24" t="str">
            <v>ESLOVAQUIA ISL</v>
          </cell>
        </row>
        <row r="25">
          <cell r="B25" t="str">
            <v>PANAMÁ</v>
          </cell>
        </row>
        <row r="26">
          <cell r="B26" t="str">
            <v>PERÚ</v>
          </cell>
        </row>
        <row r="27">
          <cell r="B27" t="str">
            <v>REP CHEQUIA</v>
          </cell>
        </row>
        <row r="28">
          <cell r="B28" t="str">
            <v>UK</v>
          </cell>
        </row>
        <row r="29">
          <cell r="B29" t="str">
            <v>VENEZUELA</v>
          </cell>
        </row>
        <row r="30">
          <cell r="B30" t="str">
            <v>CSP JULIAN CAMARILLO</v>
          </cell>
        </row>
        <row r="31">
          <cell r="B31" t="str">
            <v>KENIA</v>
          </cell>
        </row>
        <row r="32">
          <cell r="B32" t="str">
            <v>OTROS #3</v>
          </cell>
        </row>
        <row r="33">
          <cell r="B33" t="str">
            <v>OTROS #4</v>
          </cell>
        </row>
        <row r="34">
          <cell r="B34" t="str">
            <v>OTROS #5</v>
          </cell>
        </row>
        <row r="35">
          <cell r="B35" t="str">
            <v>OTROS #6</v>
          </cell>
        </row>
        <row r="36">
          <cell r="B36" t="str">
            <v>OTROS #7</v>
          </cell>
        </row>
        <row r="37">
          <cell r="B37" t="str">
            <v>OTROS #8</v>
          </cell>
        </row>
        <row r="38">
          <cell r="B38" t="str">
            <v>OTROS #9</v>
          </cell>
        </row>
        <row r="39">
          <cell r="B39" t="str">
            <v>OTROS #10</v>
          </cell>
        </row>
      </sheetData>
      <sheetData sheetId="29"/>
      <sheetData sheetId="30">
        <row r="6">
          <cell r="B6" t="str">
            <v>2013ENERO</v>
          </cell>
          <cell r="C6">
            <v>31</v>
          </cell>
          <cell r="D6">
            <v>2</v>
          </cell>
          <cell r="E6">
            <v>8</v>
          </cell>
          <cell r="F6">
            <v>21</v>
          </cell>
          <cell r="G6">
            <v>9</v>
          </cell>
          <cell r="H6">
            <v>189</v>
          </cell>
        </row>
        <row r="7">
          <cell r="B7" t="str">
            <v>2013FEBRERO</v>
          </cell>
          <cell r="C7">
            <v>28</v>
          </cell>
          <cell r="D7">
            <v>0</v>
          </cell>
          <cell r="E7">
            <v>8</v>
          </cell>
          <cell r="F7">
            <v>20</v>
          </cell>
          <cell r="G7">
            <v>9</v>
          </cell>
          <cell r="H7">
            <v>180</v>
          </cell>
        </row>
        <row r="8">
          <cell r="B8" t="str">
            <v>2013MARZO</v>
          </cell>
          <cell r="C8">
            <v>31</v>
          </cell>
          <cell r="D8">
            <v>3</v>
          </cell>
          <cell r="E8">
            <v>10</v>
          </cell>
          <cell r="F8">
            <v>18</v>
          </cell>
          <cell r="G8">
            <v>9</v>
          </cell>
          <cell r="H8">
            <v>162</v>
          </cell>
        </row>
        <row r="9">
          <cell r="B9" t="str">
            <v>2013ABRIL</v>
          </cell>
          <cell r="C9">
            <v>30</v>
          </cell>
          <cell r="D9">
            <v>0</v>
          </cell>
          <cell r="E9">
            <v>8</v>
          </cell>
          <cell r="F9">
            <v>22</v>
          </cell>
          <cell r="G9">
            <v>9</v>
          </cell>
          <cell r="H9">
            <v>198</v>
          </cell>
        </row>
        <row r="10">
          <cell r="B10" t="str">
            <v xml:space="preserve">2013MAYO       </v>
          </cell>
          <cell r="C10">
            <v>31</v>
          </cell>
          <cell r="D10">
            <v>2</v>
          </cell>
          <cell r="E10">
            <v>8</v>
          </cell>
          <cell r="F10">
            <v>21</v>
          </cell>
          <cell r="G10">
            <v>9</v>
          </cell>
          <cell r="H10">
            <v>189</v>
          </cell>
        </row>
        <row r="11">
          <cell r="B11" t="str">
            <v>2013JUNIO</v>
          </cell>
          <cell r="C11">
            <v>30</v>
          </cell>
          <cell r="D11">
            <v>2</v>
          </cell>
          <cell r="E11">
            <v>10</v>
          </cell>
          <cell r="F11">
            <v>18</v>
          </cell>
          <cell r="G11">
            <v>9</v>
          </cell>
          <cell r="H11">
            <v>162</v>
          </cell>
        </row>
        <row r="12">
          <cell r="B12" t="str">
            <v>2013JULIO</v>
          </cell>
          <cell r="C12">
            <v>31</v>
          </cell>
          <cell r="D12">
            <v>1</v>
          </cell>
          <cell r="E12">
            <v>8</v>
          </cell>
          <cell r="F12">
            <v>22</v>
          </cell>
          <cell r="G12">
            <v>9</v>
          </cell>
          <cell r="H12">
            <v>198</v>
          </cell>
        </row>
        <row r="13">
          <cell r="B13" t="str">
            <v>2013AGOSTO</v>
          </cell>
          <cell r="C13">
            <v>31</v>
          </cell>
          <cell r="D13">
            <v>2</v>
          </cell>
          <cell r="E13">
            <v>9</v>
          </cell>
          <cell r="F13">
            <v>20</v>
          </cell>
          <cell r="G13">
            <v>9</v>
          </cell>
          <cell r="H13">
            <v>180</v>
          </cell>
        </row>
        <row r="14">
          <cell r="B14" t="str">
            <v>2013SEPTIEMBRE</v>
          </cell>
          <cell r="C14">
            <v>30</v>
          </cell>
          <cell r="D14">
            <v>0</v>
          </cell>
          <cell r="E14">
            <v>9</v>
          </cell>
          <cell r="F14">
            <v>21</v>
          </cell>
          <cell r="G14">
            <v>9</v>
          </cell>
          <cell r="H14">
            <v>189</v>
          </cell>
        </row>
        <row r="15">
          <cell r="B15" t="str">
            <v>2013OCTUBRE</v>
          </cell>
          <cell r="C15">
            <v>31</v>
          </cell>
          <cell r="D15">
            <v>1</v>
          </cell>
          <cell r="E15">
            <v>8</v>
          </cell>
          <cell r="F15">
            <v>22</v>
          </cell>
          <cell r="G15">
            <v>9</v>
          </cell>
          <cell r="H15">
            <v>198</v>
          </cell>
        </row>
        <row r="16">
          <cell r="B16" t="str">
            <v>2013NOVIEMBRE</v>
          </cell>
          <cell r="C16">
            <v>30</v>
          </cell>
          <cell r="D16">
            <v>2</v>
          </cell>
          <cell r="E16">
            <v>9</v>
          </cell>
          <cell r="F16">
            <v>19</v>
          </cell>
          <cell r="G16">
            <v>9</v>
          </cell>
          <cell r="H16">
            <v>171</v>
          </cell>
        </row>
        <row r="17">
          <cell r="B17" t="str">
            <v xml:space="preserve">2013DICIEMBRE   </v>
          </cell>
          <cell r="C17">
            <v>31</v>
          </cell>
          <cell r="D17">
            <v>1</v>
          </cell>
          <cell r="E17">
            <v>9</v>
          </cell>
          <cell r="F17">
            <v>21</v>
          </cell>
          <cell r="G17">
            <v>9</v>
          </cell>
          <cell r="H17">
            <v>189</v>
          </cell>
        </row>
        <row r="18">
          <cell r="B18" t="str">
            <v>2014ENERO</v>
          </cell>
          <cell r="C18">
            <v>31</v>
          </cell>
          <cell r="D18">
            <v>2</v>
          </cell>
          <cell r="E18">
            <v>8</v>
          </cell>
          <cell r="F18">
            <v>21</v>
          </cell>
          <cell r="G18">
            <v>9</v>
          </cell>
          <cell r="H18">
            <v>189</v>
          </cell>
        </row>
        <row r="19">
          <cell r="B19" t="str">
            <v>2014FEBRERO</v>
          </cell>
          <cell r="C19">
            <v>28</v>
          </cell>
          <cell r="D19">
            <v>0</v>
          </cell>
          <cell r="E19">
            <v>8</v>
          </cell>
          <cell r="F19">
            <v>20</v>
          </cell>
          <cell r="G19">
            <v>9</v>
          </cell>
          <cell r="H19">
            <v>180</v>
          </cell>
        </row>
        <row r="20">
          <cell r="B20" t="str">
            <v>2014MARZO</v>
          </cell>
          <cell r="C20">
            <v>31</v>
          </cell>
          <cell r="D20">
            <v>1</v>
          </cell>
          <cell r="E20">
            <v>10</v>
          </cell>
          <cell r="F20">
            <v>20</v>
          </cell>
          <cell r="G20">
            <v>9</v>
          </cell>
          <cell r="H20">
            <v>180</v>
          </cell>
        </row>
        <row r="21">
          <cell r="B21" t="str">
            <v>2014ABRIL</v>
          </cell>
          <cell r="C21">
            <v>30</v>
          </cell>
          <cell r="D21">
            <v>2</v>
          </cell>
          <cell r="E21">
            <v>8</v>
          </cell>
          <cell r="F21">
            <v>20</v>
          </cell>
          <cell r="G21">
            <v>9</v>
          </cell>
          <cell r="H21">
            <v>180</v>
          </cell>
        </row>
        <row r="22">
          <cell r="B22" t="str">
            <v>2014MAYO</v>
          </cell>
          <cell r="C22">
            <v>31</v>
          </cell>
          <cell r="D22">
            <v>1</v>
          </cell>
          <cell r="E22">
            <v>9</v>
          </cell>
          <cell r="F22">
            <v>21</v>
          </cell>
          <cell r="G22">
            <v>9</v>
          </cell>
          <cell r="H22">
            <v>189</v>
          </cell>
        </row>
        <row r="23">
          <cell r="B23" t="str">
            <v>2014JUNIO</v>
          </cell>
          <cell r="C23">
            <v>30</v>
          </cell>
          <cell r="D23">
            <v>3</v>
          </cell>
          <cell r="E23">
            <v>9</v>
          </cell>
          <cell r="F23">
            <v>18</v>
          </cell>
          <cell r="G23">
            <v>9</v>
          </cell>
          <cell r="H23">
            <v>162</v>
          </cell>
        </row>
        <row r="24">
          <cell r="B24" t="str">
            <v>2014JULIO</v>
          </cell>
          <cell r="C24">
            <v>31</v>
          </cell>
          <cell r="D24">
            <v>0</v>
          </cell>
          <cell r="E24">
            <v>8</v>
          </cell>
          <cell r="F24">
            <v>23</v>
          </cell>
          <cell r="G24">
            <v>9</v>
          </cell>
          <cell r="H24">
            <v>207</v>
          </cell>
        </row>
        <row r="25">
          <cell r="B25" t="str">
            <v>2014AGOSTO</v>
          </cell>
          <cell r="C25">
            <v>31</v>
          </cell>
          <cell r="D25">
            <v>2</v>
          </cell>
          <cell r="E25">
            <v>10</v>
          </cell>
          <cell r="F25">
            <v>19</v>
          </cell>
          <cell r="G25">
            <v>9</v>
          </cell>
          <cell r="H25">
            <v>171</v>
          </cell>
        </row>
        <row r="26">
          <cell r="B26" t="str">
            <v>2014SEPTIEMBRE</v>
          </cell>
          <cell r="C26">
            <v>30</v>
          </cell>
          <cell r="D26">
            <v>0</v>
          </cell>
          <cell r="E26">
            <v>8</v>
          </cell>
          <cell r="F26">
            <v>22</v>
          </cell>
          <cell r="G26">
            <v>9</v>
          </cell>
          <cell r="H26">
            <v>198</v>
          </cell>
        </row>
        <row r="27">
          <cell r="B27" t="str">
            <v>2014OCTUBRE</v>
          </cell>
          <cell r="C27">
            <v>31</v>
          </cell>
          <cell r="D27">
            <v>1</v>
          </cell>
          <cell r="E27">
            <v>8</v>
          </cell>
          <cell r="F27">
            <v>22</v>
          </cell>
          <cell r="G27">
            <v>9</v>
          </cell>
          <cell r="H27">
            <v>198</v>
          </cell>
        </row>
        <row r="28">
          <cell r="B28" t="str">
            <v>2014NOVIEMBRE</v>
          </cell>
          <cell r="C28">
            <v>30</v>
          </cell>
          <cell r="D28">
            <v>2</v>
          </cell>
          <cell r="E28">
            <v>10</v>
          </cell>
          <cell r="F28">
            <v>18</v>
          </cell>
          <cell r="G28">
            <v>9</v>
          </cell>
          <cell r="H28">
            <v>162</v>
          </cell>
        </row>
        <row r="29">
          <cell r="B29" t="str">
            <v>2014DICIEMBRE</v>
          </cell>
          <cell r="C29">
            <v>31</v>
          </cell>
          <cell r="D29">
            <v>2</v>
          </cell>
          <cell r="E29">
            <v>8</v>
          </cell>
          <cell r="F29">
            <v>21</v>
          </cell>
          <cell r="G29">
            <v>9</v>
          </cell>
          <cell r="H29">
            <v>189</v>
          </cell>
        </row>
        <row r="30">
          <cell r="B30" t="str">
            <v>2015ENERO</v>
          </cell>
          <cell r="C30">
            <v>31</v>
          </cell>
          <cell r="D30">
            <v>2</v>
          </cell>
          <cell r="E30">
            <v>9</v>
          </cell>
          <cell r="F30">
            <v>20</v>
          </cell>
          <cell r="G30">
            <v>9</v>
          </cell>
          <cell r="H30">
            <v>180</v>
          </cell>
        </row>
        <row r="31">
          <cell r="B31" t="str">
            <v>2015FEBRERO</v>
          </cell>
          <cell r="C31">
            <v>28</v>
          </cell>
          <cell r="D31">
            <v>0</v>
          </cell>
          <cell r="E31">
            <v>8</v>
          </cell>
          <cell r="F31">
            <v>20</v>
          </cell>
          <cell r="G31">
            <v>9</v>
          </cell>
          <cell r="H31">
            <v>180</v>
          </cell>
        </row>
        <row r="32">
          <cell r="B32" t="str">
            <v>2015MARZO</v>
          </cell>
          <cell r="C32">
            <v>31</v>
          </cell>
          <cell r="D32">
            <v>1</v>
          </cell>
          <cell r="E32">
            <v>9</v>
          </cell>
          <cell r="F32">
            <v>21</v>
          </cell>
          <cell r="G32">
            <v>9</v>
          </cell>
          <cell r="H32">
            <v>189</v>
          </cell>
        </row>
        <row r="33">
          <cell r="B33" t="str">
            <v>2015ABRIL</v>
          </cell>
          <cell r="C33">
            <v>30</v>
          </cell>
          <cell r="D33">
            <v>2</v>
          </cell>
          <cell r="E33">
            <v>8</v>
          </cell>
          <cell r="F33">
            <v>20</v>
          </cell>
          <cell r="G33">
            <v>9</v>
          </cell>
          <cell r="H33">
            <v>180</v>
          </cell>
        </row>
        <row r="34">
          <cell r="B34" t="str">
            <v>2015MAYO</v>
          </cell>
          <cell r="C34">
            <v>31</v>
          </cell>
          <cell r="D34">
            <v>2</v>
          </cell>
          <cell r="E34">
            <v>10</v>
          </cell>
          <cell r="F34">
            <v>19</v>
          </cell>
          <cell r="G34">
            <v>9</v>
          </cell>
          <cell r="H34">
            <v>171</v>
          </cell>
        </row>
        <row r="35">
          <cell r="B35" t="str">
            <v>2015JUNIO</v>
          </cell>
          <cell r="C35">
            <v>30</v>
          </cell>
          <cell r="D35">
            <v>3</v>
          </cell>
          <cell r="E35">
            <v>8</v>
          </cell>
          <cell r="F35">
            <v>19</v>
          </cell>
          <cell r="G35">
            <v>9</v>
          </cell>
          <cell r="H35">
            <v>171</v>
          </cell>
        </row>
        <row r="36">
          <cell r="B36" t="str">
            <v>2015JULIO</v>
          </cell>
          <cell r="C36">
            <v>31</v>
          </cell>
          <cell r="D36">
            <v>1</v>
          </cell>
          <cell r="E36">
            <v>8</v>
          </cell>
          <cell r="F36">
            <v>22</v>
          </cell>
          <cell r="G36">
            <v>9</v>
          </cell>
          <cell r="H36">
            <v>198</v>
          </cell>
        </row>
        <row r="37">
          <cell r="B37" t="str">
            <v>2015AGOSTO</v>
          </cell>
          <cell r="C37">
            <v>31</v>
          </cell>
          <cell r="D37">
            <v>2</v>
          </cell>
          <cell r="E37">
            <v>10</v>
          </cell>
          <cell r="F37">
            <v>19</v>
          </cell>
          <cell r="G37">
            <v>9</v>
          </cell>
          <cell r="H37">
            <v>171</v>
          </cell>
        </row>
        <row r="38">
          <cell r="B38" t="str">
            <v>2015SEPTIEMBRE</v>
          </cell>
          <cell r="C38">
            <v>30</v>
          </cell>
          <cell r="D38">
            <v>0</v>
          </cell>
          <cell r="E38">
            <v>8</v>
          </cell>
          <cell r="F38">
            <v>22</v>
          </cell>
          <cell r="G38">
            <v>9</v>
          </cell>
          <cell r="H38">
            <v>198</v>
          </cell>
        </row>
        <row r="39">
          <cell r="B39" t="str">
            <v>2015OCTUBRE</v>
          </cell>
          <cell r="C39">
            <v>31</v>
          </cell>
          <cell r="D39">
            <v>1</v>
          </cell>
          <cell r="E39">
            <v>9</v>
          </cell>
          <cell r="F39">
            <v>21</v>
          </cell>
          <cell r="G39">
            <v>9</v>
          </cell>
          <cell r="H39">
            <v>189</v>
          </cell>
        </row>
        <row r="40">
          <cell r="B40" t="str">
            <v>2015NOVIEMBRE</v>
          </cell>
          <cell r="C40">
            <v>30</v>
          </cell>
          <cell r="D40">
            <v>2</v>
          </cell>
          <cell r="E40">
            <v>9</v>
          </cell>
          <cell r="F40">
            <v>19</v>
          </cell>
          <cell r="G40">
            <v>9</v>
          </cell>
          <cell r="H40">
            <v>171</v>
          </cell>
        </row>
        <row r="41">
          <cell r="B41" t="str">
            <v>2015DICIEMBRE</v>
          </cell>
          <cell r="C41">
            <v>31</v>
          </cell>
          <cell r="D41">
            <v>2</v>
          </cell>
          <cell r="E41">
            <v>8</v>
          </cell>
          <cell r="F41">
            <v>21</v>
          </cell>
          <cell r="G41">
            <v>9</v>
          </cell>
          <cell r="H41">
            <v>189</v>
          </cell>
        </row>
        <row r="42">
          <cell r="B42" t="str">
            <v>2016ENERO</v>
          </cell>
          <cell r="C42">
            <v>31</v>
          </cell>
          <cell r="D42">
            <v>2</v>
          </cell>
          <cell r="E42">
            <v>10</v>
          </cell>
          <cell r="F42">
            <v>19</v>
          </cell>
          <cell r="G42">
            <v>9</v>
          </cell>
          <cell r="H42">
            <v>171</v>
          </cell>
        </row>
        <row r="43">
          <cell r="B43" t="str">
            <v>2016FEBRERO</v>
          </cell>
          <cell r="C43">
            <v>29</v>
          </cell>
          <cell r="D43">
            <v>0</v>
          </cell>
          <cell r="E43">
            <v>8</v>
          </cell>
          <cell r="F43">
            <v>21</v>
          </cell>
          <cell r="G43">
            <v>9</v>
          </cell>
          <cell r="H43">
            <v>189</v>
          </cell>
        </row>
        <row r="44">
          <cell r="B44" t="str">
            <v>2016MARZO</v>
          </cell>
          <cell r="C44">
            <v>31</v>
          </cell>
          <cell r="D44">
            <v>3</v>
          </cell>
          <cell r="E44">
            <v>8</v>
          </cell>
          <cell r="F44">
            <v>20</v>
          </cell>
          <cell r="G44">
            <v>9</v>
          </cell>
          <cell r="H44">
            <v>180</v>
          </cell>
        </row>
        <row r="45">
          <cell r="B45" t="str">
            <v>2016ABRIL</v>
          </cell>
          <cell r="C45">
            <v>30</v>
          </cell>
          <cell r="D45">
            <v>0</v>
          </cell>
          <cell r="E45">
            <v>8</v>
          </cell>
          <cell r="F45">
            <v>22</v>
          </cell>
          <cell r="G45">
            <v>9</v>
          </cell>
          <cell r="H45">
            <v>198</v>
          </cell>
        </row>
        <row r="46">
          <cell r="B46" t="str">
            <v>2016MAYO</v>
          </cell>
          <cell r="C46">
            <v>31</v>
          </cell>
          <cell r="D46">
            <v>2</v>
          </cell>
          <cell r="E46">
            <v>9</v>
          </cell>
          <cell r="F46">
            <v>20</v>
          </cell>
          <cell r="G46">
            <v>9</v>
          </cell>
          <cell r="H46">
            <v>180</v>
          </cell>
        </row>
        <row r="47">
          <cell r="B47" t="str">
            <v>2016JUNIO</v>
          </cell>
          <cell r="C47">
            <v>30</v>
          </cell>
          <cell r="D47">
            <v>1</v>
          </cell>
          <cell r="E47">
            <v>8</v>
          </cell>
          <cell r="F47">
            <v>21</v>
          </cell>
          <cell r="G47">
            <v>9</v>
          </cell>
          <cell r="H47">
            <v>189</v>
          </cell>
        </row>
        <row r="48">
          <cell r="B48" t="str">
            <v>2016JULIO</v>
          </cell>
          <cell r="C48">
            <v>31</v>
          </cell>
          <cell r="D48">
            <v>2</v>
          </cell>
          <cell r="E48">
            <v>10</v>
          </cell>
          <cell r="F48">
            <v>19</v>
          </cell>
          <cell r="G48">
            <v>9</v>
          </cell>
          <cell r="H48">
            <v>171</v>
          </cell>
        </row>
        <row r="49">
          <cell r="B49" t="str">
            <v>2016AGOSTO</v>
          </cell>
          <cell r="C49">
            <v>31</v>
          </cell>
          <cell r="D49">
            <v>1</v>
          </cell>
          <cell r="E49">
            <v>8</v>
          </cell>
          <cell r="F49">
            <v>22</v>
          </cell>
          <cell r="G49">
            <v>9</v>
          </cell>
          <cell r="H49">
            <v>198</v>
          </cell>
        </row>
        <row r="50">
          <cell r="B50" t="str">
            <v>2016SEPTIEMBRE</v>
          </cell>
          <cell r="C50">
            <v>30</v>
          </cell>
          <cell r="D50">
            <v>0</v>
          </cell>
          <cell r="E50">
            <v>8</v>
          </cell>
          <cell r="F50">
            <v>22</v>
          </cell>
          <cell r="G50">
            <v>9</v>
          </cell>
          <cell r="H50">
            <v>198</v>
          </cell>
        </row>
        <row r="51">
          <cell r="B51" t="str">
            <v>2016OCTUBRE</v>
          </cell>
          <cell r="C51">
            <v>31</v>
          </cell>
          <cell r="D51">
            <v>1</v>
          </cell>
          <cell r="E51">
            <v>10</v>
          </cell>
          <cell r="F51">
            <v>20</v>
          </cell>
          <cell r="G51">
            <v>9</v>
          </cell>
          <cell r="H51">
            <v>180</v>
          </cell>
        </row>
        <row r="52">
          <cell r="B52" t="str">
            <v>2016NOVIEMBRE</v>
          </cell>
          <cell r="C52">
            <v>30</v>
          </cell>
          <cell r="D52">
            <v>2</v>
          </cell>
          <cell r="E52">
            <v>8</v>
          </cell>
          <cell r="F52">
            <v>20</v>
          </cell>
          <cell r="G52">
            <v>9</v>
          </cell>
          <cell r="H52">
            <v>180</v>
          </cell>
        </row>
        <row r="53">
          <cell r="B53" t="str">
            <v>2016DICIEMBRE</v>
          </cell>
          <cell r="C53">
            <v>31</v>
          </cell>
          <cell r="D53">
            <v>1</v>
          </cell>
          <cell r="E53">
            <v>9</v>
          </cell>
          <cell r="F53">
            <v>21</v>
          </cell>
          <cell r="G53">
            <v>9</v>
          </cell>
          <cell r="H53">
            <v>189</v>
          </cell>
        </row>
        <row r="54">
          <cell r="B54" t="str">
            <v>2017ENERO</v>
          </cell>
          <cell r="C54">
            <v>31</v>
          </cell>
          <cell r="D54">
            <v>1</v>
          </cell>
          <cell r="E54">
            <v>9</v>
          </cell>
          <cell r="F54">
            <v>21</v>
          </cell>
          <cell r="G54">
            <v>9</v>
          </cell>
          <cell r="H54">
            <v>189</v>
          </cell>
        </row>
        <row r="55">
          <cell r="B55" t="str">
            <v>2017FEBRERO</v>
          </cell>
          <cell r="C55">
            <v>28</v>
          </cell>
          <cell r="D55">
            <v>0</v>
          </cell>
          <cell r="E55">
            <v>8</v>
          </cell>
          <cell r="F55">
            <v>20</v>
          </cell>
          <cell r="G55">
            <v>9</v>
          </cell>
          <cell r="H55">
            <v>180</v>
          </cell>
        </row>
        <row r="56">
          <cell r="B56" t="str">
            <v>2017MARZO</v>
          </cell>
          <cell r="C56">
            <v>31</v>
          </cell>
          <cell r="D56">
            <v>1</v>
          </cell>
          <cell r="E56">
            <v>8</v>
          </cell>
          <cell r="F56">
            <v>22</v>
          </cell>
          <cell r="G56">
            <v>9</v>
          </cell>
          <cell r="H56">
            <v>198</v>
          </cell>
        </row>
        <row r="57">
          <cell r="B57" t="str">
            <v>2017ABRIL</v>
          </cell>
          <cell r="C57">
            <v>30</v>
          </cell>
          <cell r="D57">
            <v>2</v>
          </cell>
          <cell r="E57">
            <v>10</v>
          </cell>
          <cell r="F57">
            <v>18</v>
          </cell>
          <cell r="G57">
            <v>9</v>
          </cell>
          <cell r="H57">
            <v>162</v>
          </cell>
        </row>
        <row r="58">
          <cell r="B58" t="str">
            <v>2017MAYO</v>
          </cell>
          <cell r="C58">
            <v>31</v>
          </cell>
          <cell r="D58">
            <v>2</v>
          </cell>
          <cell r="E58">
            <v>8</v>
          </cell>
          <cell r="F58">
            <v>21</v>
          </cell>
          <cell r="G58">
            <v>9</v>
          </cell>
          <cell r="H58">
            <v>189</v>
          </cell>
        </row>
        <row r="59">
          <cell r="B59" t="str">
            <v>2017JUNIO</v>
          </cell>
          <cell r="C59">
            <v>30</v>
          </cell>
          <cell r="D59">
            <v>2</v>
          </cell>
          <cell r="E59">
            <v>8</v>
          </cell>
          <cell r="F59">
            <v>20</v>
          </cell>
          <cell r="G59">
            <v>9</v>
          </cell>
          <cell r="H59">
            <v>180</v>
          </cell>
        </row>
        <row r="60">
          <cell r="B60" t="str">
            <v>2017JULIO</v>
          </cell>
          <cell r="C60">
            <v>31</v>
          </cell>
          <cell r="D60">
            <v>2</v>
          </cell>
          <cell r="E60">
            <v>10</v>
          </cell>
          <cell r="F60">
            <v>19</v>
          </cell>
          <cell r="G60">
            <v>9</v>
          </cell>
          <cell r="H60">
            <v>171</v>
          </cell>
        </row>
        <row r="61">
          <cell r="B61" t="str">
            <v>2017AGOSTO</v>
          </cell>
          <cell r="C61">
            <v>31</v>
          </cell>
          <cell r="D61">
            <v>2</v>
          </cell>
          <cell r="E61">
            <v>8</v>
          </cell>
          <cell r="F61">
            <v>21</v>
          </cell>
          <cell r="G61">
            <v>9</v>
          </cell>
          <cell r="H61">
            <v>189</v>
          </cell>
        </row>
        <row r="62">
          <cell r="B62" t="str">
            <v>2017SEPTIEMBRE</v>
          </cell>
          <cell r="C62">
            <v>30</v>
          </cell>
          <cell r="D62">
            <v>0</v>
          </cell>
          <cell r="E62">
            <v>9</v>
          </cell>
          <cell r="F62">
            <v>21</v>
          </cell>
          <cell r="G62">
            <v>9</v>
          </cell>
          <cell r="H62">
            <v>189</v>
          </cell>
        </row>
        <row r="63">
          <cell r="B63" t="str">
            <v>2017OCTUBRE</v>
          </cell>
          <cell r="C63">
            <v>31</v>
          </cell>
          <cell r="D63">
            <v>1</v>
          </cell>
          <cell r="E63">
            <v>9</v>
          </cell>
          <cell r="F63">
            <v>21</v>
          </cell>
          <cell r="G63">
            <v>9</v>
          </cell>
          <cell r="H63">
            <v>189</v>
          </cell>
        </row>
        <row r="64">
          <cell r="B64" t="str">
            <v>2017NOVIEMBRE</v>
          </cell>
          <cell r="C64">
            <v>30</v>
          </cell>
          <cell r="D64">
            <v>2</v>
          </cell>
          <cell r="E64">
            <v>8</v>
          </cell>
          <cell r="F64">
            <v>20</v>
          </cell>
          <cell r="G64">
            <v>9</v>
          </cell>
          <cell r="H64">
            <v>180</v>
          </cell>
        </row>
        <row r="65">
          <cell r="B65" t="str">
            <v>2017DICIEMBRE</v>
          </cell>
          <cell r="C65">
            <v>31</v>
          </cell>
          <cell r="D65">
            <v>2</v>
          </cell>
          <cell r="E65">
            <v>10</v>
          </cell>
          <cell r="F65">
            <v>19</v>
          </cell>
          <cell r="G65">
            <v>9</v>
          </cell>
          <cell r="H65">
            <v>171</v>
          </cell>
        </row>
        <row r="66">
          <cell r="B66" t="str">
            <v>2018ENERO</v>
          </cell>
          <cell r="C66">
            <v>31</v>
          </cell>
          <cell r="D66">
            <v>2</v>
          </cell>
          <cell r="E66">
            <v>8</v>
          </cell>
          <cell r="F66">
            <v>21</v>
          </cell>
          <cell r="G66">
            <v>9</v>
          </cell>
          <cell r="H66">
            <v>189</v>
          </cell>
        </row>
        <row r="67">
          <cell r="B67" t="str">
            <v>2018FEBRERO</v>
          </cell>
          <cell r="C67">
            <v>28</v>
          </cell>
          <cell r="D67">
            <v>0</v>
          </cell>
          <cell r="E67">
            <v>8</v>
          </cell>
          <cell r="F67">
            <v>20</v>
          </cell>
          <cell r="G67">
            <v>9</v>
          </cell>
          <cell r="H67">
            <v>180</v>
          </cell>
        </row>
        <row r="68">
          <cell r="B68" t="str">
            <v>2018MARZO</v>
          </cell>
          <cell r="C68">
            <v>31</v>
          </cell>
          <cell r="D68">
            <v>3</v>
          </cell>
          <cell r="E68">
            <v>9</v>
          </cell>
          <cell r="F68">
            <v>19</v>
          </cell>
          <cell r="G68">
            <v>9</v>
          </cell>
          <cell r="H68">
            <v>171</v>
          </cell>
        </row>
        <row r="69">
          <cell r="B69" t="str">
            <v>2018ABRIL</v>
          </cell>
          <cell r="C69">
            <v>30</v>
          </cell>
          <cell r="D69">
            <v>0</v>
          </cell>
          <cell r="E69">
            <v>9</v>
          </cell>
          <cell r="F69">
            <v>21</v>
          </cell>
          <cell r="G69">
            <v>9</v>
          </cell>
          <cell r="H69">
            <v>189</v>
          </cell>
        </row>
        <row r="70">
          <cell r="B70" t="str">
            <v>2018MAYO</v>
          </cell>
          <cell r="C70">
            <v>31</v>
          </cell>
          <cell r="D70">
            <v>1</v>
          </cell>
          <cell r="E70">
            <v>8</v>
          </cell>
          <cell r="F70">
            <v>22</v>
          </cell>
          <cell r="G70">
            <v>9</v>
          </cell>
          <cell r="H70">
            <v>198</v>
          </cell>
        </row>
        <row r="71">
          <cell r="B71" t="str">
            <v>2018JUNIO</v>
          </cell>
          <cell r="C71">
            <v>30</v>
          </cell>
          <cell r="D71">
            <v>2</v>
          </cell>
          <cell r="E71">
            <v>9</v>
          </cell>
          <cell r="F71">
            <v>19</v>
          </cell>
          <cell r="G71">
            <v>9</v>
          </cell>
          <cell r="H71">
            <v>171</v>
          </cell>
        </row>
        <row r="72">
          <cell r="B72" t="str">
            <v>2018JULIO</v>
          </cell>
          <cell r="C72">
            <v>31</v>
          </cell>
          <cell r="D72">
            <v>2</v>
          </cell>
          <cell r="E72">
            <v>9</v>
          </cell>
          <cell r="F72">
            <v>20</v>
          </cell>
          <cell r="G72">
            <v>9</v>
          </cell>
          <cell r="H72">
            <v>180</v>
          </cell>
        </row>
        <row r="73">
          <cell r="B73" t="str">
            <v>2018AGOSTO</v>
          </cell>
          <cell r="C73">
            <v>31</v>
          </cell>
          <cell r="D73">
            <v>2</v>
          </cell>
          <cell r="E73">
            <v>8</v>
          </cell>
          <cell r="F73">
            <v>21</v>
          </cell>
          <cell r="G73">
            <v>9</v>
          </cell>
          <cell r="H73">
            <v>189</v>
          </cell>
        </row>
        <row r="74">
          <cell r="B74" t="str">
            <v>2018SEPTIEMBRE</v>
          </cell>
          <cell r="C74">
            <v>30</v>
          </cell>
          <cell r="D74">
            <v>0</v>
          </cell>
          <cell r="E74">
            <v>10</v>
          </cell>
          <cell r="F74">
            <v>20</v>
          </cell>
          <cell r="G74">
            <v>9</v>
          </cell>
          <cell r="H74">
            <v>180</v>
          </cell>
        </row>
        <row r="75">
          <cell r="B75" t="str">
            <v>2018OCTUBRE</v>
          </cell>
          <cell r="C75">
            <v>31</v>
          </cell>
          <cell r="D75">
            <v>1</v>
          </cell>
          <cell r="E75">
            <v>8</v>
          </cell>
          <cell r="F75">
            <v>22</v>
          </cell>
          <cell r="G75">
            <v>9</v>
          </cell>
          <cell r="H75">
            <v>198</v>
          </cell>
        </row>
        <row r="76">
          <cell r="B76" t="str">
            <v>2018NOVIEMBRE</v>
          </cell>
          <cell r="C76">
            <v>30</v>
          </cell>
          <cell r="D76">
            <v>2</v>
          </cell>
          <cell r="E76">
            <v>8</v>
          </cell>
          <cell r="F76">
            <v>20</v>
          </cell>
          <cell r="G76">
            <v>9</v>
          </cell>
          <cell r="H76">
            <v>180</v>
          </cell>
        </row>
        <row r="77">
          <cell r="B77" t="str">
            <v>2018DICIEMBRE</v>
          </cell>
          <cell r="C77">
            <v>31</v>
          </cell>
          <cell r="D77">
            <v>2</v>
          </cell>
          <cell r="E77">
            <v>10</v>
          </cell>
          <cell r="F77">
            <v>19</v>
          </cell>
          <cell r="G77">
            <v>9</v>
          </cell>
          <cell r="H77">
            <v>171</v>
          </cell>
        </row>
        <row r="78">
          <cell r="B78" t="str">
            <v>2019ENERO</v>
          </cell>
          <cell r="C78">
            <v>31</v>
          </cell>
          <cell r="D78">
            <v>2</v>
          </cell>
          <cell r="E78">
            <v>8</v>
          </cell>
          <cell r="F78">
            <v>21</v>
          </cell>
          <cell r="G78">
            <v>9</v>
          </cell>
          <cell r="H78">
            <v>189</v>
          </cell>
        </row>
        <row r="79">
          <cell r="B79" t="str">
            <v>2019FEBRERO</v>
          </cell>
          <cell r="C79">
            <v>28</v>
          </cell>
          <cell r="D79">
            <v>0</v>
          </cell>
          <cell r="E79">
            <v>8</v>
          </cell>
          <cell r="F79">
            <v>20</v>
          </cell>
          <cell r="G79">
            <v>9</v>
          </cell>
          <cell r="H79">
            <v>180</v>
          </cell>
        </row>
        <row r="80">
          <cell r="B80" t="str">
            <v>2019MARZO</v>
          </cell>
          <cell r="C80">
            <v>31</v>
          </cell>
          <cell r="D80">
            <v>3</v>
          </cell>
          <cell r="E80">
            <v>9</v>
          </cell>
          <cell r="F80">
            <v>19</v>
          </cell>
          <cell r="G80">
            <v>9</v>
          </cell>
          <cell r="H80">
            <v>171</v>
          </cell>
        </row>
        <row r="81">
          <cell r="B81" t="str">
            <v>2019ABRIL</v>
          </cell>
          <cell r="C81">
            <v>30</v>
          </cell>
          <cell r="D81">
            <v>0</v>
          </cell>
          <cell r="E81">
            <v>9</v>
          </cell>
          <cell r="F81">
            <v>21</v>
          </cell>
          <cell r="G81">
            <v>9</v>
          </cell>
          <cell r="H81">
            <v>189</v>
          </cell>
        </row>
        <row r="82">
          <cell r="B82" t="str">
            <v>2019MAYO</v>
          </cell>
          <cell r="C82">
            <v>31</v>
          </cell>
          <cell r="D82">
            <v>1</v>
          </cell>
          <cell r="E82">
            <v>8</v>
          </cell>
          <cell r="F82">
            <v>22</v>
          </cell>
          <cell r="G82">
            <v>9</v>
          </cell>
          <cell r="H82">
            <v>198</v>
          </cell>
        </row>
        <row r="83">
          <cell r="B83" t="str">
            <v>2019JUNIO</v>
          </cell>
          <cell r="C83">
            <v>30</v>
          </cell>
          <cell r="D83">
            <v>2</v>
          </cell>
          <cell r="E83">
            <v>9</v>
          </cell>
          <cell r="F83">
            <v>19</v>
          </cell>
          <cell r="G83">
            <v>9</v>
          </cell>
          <cell r="H83">
            <v>171</v>
          </cell>
        </row>
        <row r="84">
          <cell r="B84" t="str">
            <v>2019JULIO</v>
          </cell>
          <cell r="C84">
            <v>31</v>
          </cell>
          <cell r="D84">
            <v>2</v>
          </cell>
          <cell r="E84">
            <v>9</v>
          </cell>
          <cell r="F84">
            <v>20</v>
          </cell>
          <cell r="G84">
            <v>9</v>
          </cell>
          <cell r="H84">
            <v>180</v>
          </cell>
        </row>
        <row r="85">
          <cell r="B85" t="str">
            <v>2019AGOSTO</v>
          </cell>
          <cell r="C85">
            <v>31</v>
          </cell>
          <cell r="D85">
            <v>2</v>
          </cell>
          <cell r="E85">
            <v>8</v>
          </cell>
          <cell r="F85">
            <v>21</v>
          </cell>
          <cell r="G85">
            <v>9</v>
          </cell>
          <cell r="H85">
            <v>189</v>
          </cell>
        </row>
        <row r="86">
          <cell r="B86" t="str">
            <v>2019SEPTIEMBRE</v>
          </cell>
          <cell r="C86">
            <v>30</v>
          </cell>
          <cell r="D86">
            <v>0</v>
          </cell>
          <cell r="E86">
            <v>10</v>
          </cell>
          <cell r="F86">
            <v>20</v>
          </cell>
          <cell r="G86">
            <v>9</v>
          </cell>
          <cell r="H86">
            <v>180</v>
          </cell>
        </row>
        <row r="87">
          <cell r="B87" t="str">
            <v>2019OCTUBRE</v>
          </cell>
          <cell r="C87">
            <v>31</v>
          </cell>
          <cell r="D87">
            <v>1</v>
          </cell>
          <cell r="E87">
            <v>8</v>
          </cell>
          <cell r="F87">
            <v>22</v>
          </cell>
          <cell r="G87">
            <v>9</v>
          </cell>
          <cell r="H87">
            <v>198</v>
          </cell>
        </row>
        <row r="88">
          <cell r="B88" t="str">
            <v>2019NOVIEMBRE</v>
          </cell>
          <cell r="C88">
            <v>30</v>
          </cell>
          <cell r="D88">
            <v>2</v>
          </cell>
          <cell r="E88">
            <v>8</v>
          </cell>
          <cell r="F88">
            <v>20</v>
          </cell>
          <cell r="G88">
            <v>9</v>
          </cell>
          <cell r="H88">
            <v>180</v>
          </cell>
        </row>
        <row r="89">
          <cell r="B89" t="str">
            <v>2019DICIEMBRE</v>
          </cell>
          <cell r="C89">
            <v>31</v>
          </cell>
          <cell r="D89">
            <v>2</v>
          </cell>
          <cell r="E89">
            <v>10</v>
          </cell>
          <cell r="F89">
            <v>19</v>
          </cell>
          <cell r="G89">
            <v>9</v>
          </cell>
          <cell r="H89">
            <v>171</v>
          </cell>
        </row>
        <row r="90">
          <cell r="B90" t="str">
            <v>2020ENERO</v>
          </cell>
          <cell r="C90">
            <v>31</v>
          </cell>
          <cell r="D90">
            <v>2</v>
          </cell>
          <cell r="E90">
            <v>8</v>
          </cell>
          <cell r="F90">
            <v>21</v>
          </cell>
          <cell r="G90">
            <v>9</v>
          </cell>
          <cell r="H90">
            <v>189</v>
          </cell>
        </row>
        <row r="91">
          <cell r="B91" t="str">
            <v>2020FEBRERO</v>
          </cell>
          <cell r="C91">
            <v>28</v>
          </cell>
          <cell r="D91">
            <v>0</v>
          </cell>
          <cell r="E91">
            <v>8</v>
          </cell>
          <cell r="F91">
            <v>20</v>
          </cell>
          <cell r="G91">
            <v>9</v>
          </cell>
          <cell r="H91">
            <v>180</v>
          </cell>
        </row>
        <row r="92">
          <cell r="B92" t="str">
            <v>2020MARZO</v>
          </cell>
          <cell r="C92">
            <v>31</v>
          </cell>
          <cell r="D92">
            <v>3</v>
          </cell>
          <cell r="E92">
            <v>9</v>
          </cell>
          <cell r="F92">
            <v>19</v>
          </cell>
          <cell r="G92">
            <v>9</v>
          </cell>
          <cell r="H92">
            <v>171</v>
          </cell>
        </row>
        <row r="93">
          <cell r="B93" t="str">
            <v>2020ABRIL</v>
          </cell>
          <cell r="C93">
            <v>30</v>
          </cell>
          <cell r="D93">
            <v>0</v>
          </cell>
          <cell r="E93">
            <v>9</v>
          </cell>
          <cell r="F93">
            <v>21</v>
          </cell>
          <cell r="G93">
            <v>9</v>
          </cell>
          <cell r="H93">
            <v>189</v>
          </cell>
        </row>
        <row r="94">
          <cell r="B94" t="str">
            <v>2020MAYO</v>
          </cell>
          <cell r="C94">
            <v>31</v>
          </cell>
          <cell r="D94">
            <v>1</v>
          </cell>
          <cell r="E94">
            <v>8</v>
          </cell>
          <cell r="F94">
            <v>22</v>
          </cell>
          <cell r="G94">
            <v>9</v>
          </cell>
          <cell r="H94">
            <v>198</v>
          </cell>
        </row>
        <row r="95">
          <cell r="B95" t="str">
            <v>2020JUNIO</v>
          </cell>
          <cell r="C95">
            <v>30</v>
          </cell>
          <cell r="D95">
            <v>2</v>
          </cell>
          <cell r="E95">
            <v>9</v>
          </cell>
          <cell r="F95">
            <v>19</v>
          </cell>
          <cell r="G95">
            <v>9</v>
          </cell>
          <cell r="H95">
            <v>171</v>
          </cell>
        </row>
        <row r="96">
          <cell r="B96" t="str">
            <v>2020JULIO</v>
          </cell>
          <cell r="C96">
            <v>31</v>
          </cell>
          <cell r="D96">
            <v>2</v>
          </cell>
          <cell r="E96">
            <v>9</v>
          </cell>
          <cell r="F96">
            <v>20</v>
          </cell>
          <cell r="G96">
            <v>9</v>
          </cell>
          <cell r="H96">
            <v>180</v>
          </cell>
        </row>
        <row r="97">
          <cell r="B97" t="str">
            <v>2020AGOSTO</v>
          </cell>
          <cell r="C97">
            <v>31</v>
          </cell>
          <cell r="D97">
            <v>2</v>
          </cell>
          <cell r="E97">
            <v>8</v>
          </cell>
          <cell r="F97">
            <v>21</v>
          </cell>
          <cell r="G97">
            <v>9</v>
          </cell>
          <cell r="H97">
            <v>189</v>
          </cell>
        </row>
        <row r="98">
          <cell r="B98" t="str">
            <v>2020SEPTIEMBRE</v>
          </cell>
          <cell r="C98">
            <v>30</v>
          </cell>
          <cell r="D98">
            <v>0</v>
          </cell>
          <cell r="E98">
            <v>10</v>
          </cell>
          <cell r="F98">
            <v>20</v>
          </cell>
          <cell r="G98">
            <v>9</v>
          </cell>
          <cell r="H98">
            <v>180</v>
          </cell>
        </row>
        <row r="99">
          <cell r="B99" t="str">
            <v>2020OCTUBRE</v>
          </cell>
          <cell r="C99">
            <v>31</v>
          </cell>
          <cell r="D99">
            <v>1</v>
          </cell>
          <cell r="E99">
            <v>8</v>
          </cell>
          <cell r="F99">
            <v>22</v>
          </cell>
          <cell r="G99">
            <v>9</v>
          </cell>
          <cell r="H99">
            <v>198</v>
          </cell>
        </row>
        <row r="100">
          <cell r="B100" t="str">
            <v>2020NOVIEMBRE</v>
          </cell>
          <cell r="C100">
            <v>30</v>
          </cell>
          <cell r="D100">
            <v>2</v>
          </cell>
          <cell r="E100">
            <v>8</v>
          </cell>
          <cell r="F100">
            <v>20</v>
          </cell>
          <cell r="G100">
            <v>9</v>
          </cell>
          <cell r="H100">
            <v>180</v>
          </cell>
        </row>
        <row r="101">
          <cell r="B101" t="str">
            <v>2020DICIEMBRE</v>
          </cell>
          <cell r="C101">
            <v>31</v>
          </cell>
          <cell r="D101">
            <v>2</v>
          </cell>
          <cell r="E101">
            <v>10</v>
          </cell>
          <cell r="F101">
            <v>19</v>
          </cell>
          <cell r="G101">
            <v>9</v>
          </cell>
          <cell r="H101">
            <v>171</v>
          </cell>
        </row>
        <row r="102">
          <cell r="B102" t="str">
            <v>2021ENERO</v>
          </cell>
          <cell r="C102">
            <v>31</v>
          </cell>
          <cell r="D102">
            <v>2</v>
          </cell>
          <cell r="E102">
            <v>8</v>
          </cell>
          <cell r="F102">
            <v>21</v>
          </cell>
          <cell r="G102">
            <v>9</v>
          </cell>
          <cell r="H102">
            <v>189</v>
          </cell>
        </row>
        <row r="103">
          <cell r="B103" t="str">
            <v>2021FEBRERO</v>
          </cell>
          <cell r="C103">
            <v>28</v>
          </cell>
          <cell r="D103">
            <v>0</v>
          </cell>
          <cell r="E103">
            <v>8</v>
          </cell>
          <cell r="F103">
            <v>20</v>
          </cell>
          <cell r="G103">
            <v>9</v>
          </cell>
          <cell r="H103">
            <v>180</v>
          </cell>
        </row>
        <row r="104">
          <cell r="B104" t="str">
            <v>2021MARZO</v>
          </cell>
          <cell r="C104">
            <v>31</v>
          </cell>
          <cell r="D104">
            <v>3</v>
          </cell>
          <cell r="E104">
            <v>9</v>
          </cell>
          <cell r="F104">
            <v>19</v>
          </cell>
          <cell r="G104">
            <v>9</v>
          </cell>
          <cell r="H104">
            <v>171</v>
          </cell>
        </row>
        <row r="105">
          <cell r="B105" t="str">
            <v>2021ABRIL</v>
          </cell>
          <cell r="C105">
            <v>30</v>
          </cell>
          <cell r="D105">
            <v>0</v>
          </cell>
          <cell r="E105">
            <v>9</v>
          </cell>
          <cell r="F105">
            <v>21</v>
          </cell>
          <cell r="G105">
            <v>9</v>
          </cell>
          <cell r="H105">
            <v>189</v>
          </cell>
        </row>
        <row r="106">
          <cell r="B106" t="str">
            <v>2021MAYO</v>
          </cell>
          <cell r="C106">
            <v>31</v>
          </cell>
          <cell r="D106">
            <v>1</v>
          </cell>
          <cell r="E106">
            <v>8</v>
          </cell>
          <cell r="F106">
            <v>22</v>
          </cell>
          <cell r="G106">
            <v>9</v>
          </cell>
          <cell r="H106">
            <v>198</v>
          </cell>
        </row>
        <row r="107">
          <cell r="B107" t="str">
            <v>2021JUNIO</v>
          </cell>
          <cell r="C107">
            <v>30</v>
          </cell>
          <cell r="D107">
            <v>2</v>
          </cell>
          <cell r="E107">
            <v>9</v>
          </cell>
          <cell r="F107">
            <v>19</v>
          </cell>
          <cell r="G107">
            <v>9</v>
          </cell>
          <cell r="H107">
            <v>171</v>
          </cell>
        </row>
        <row r="108">
          <cell r="B108" t="str">
            <v>2021JULIO</v>
          </cell>
          <cell r="C108">
            <v>31</v>
          </cell>
          <cell r="D108">
            <v>2</v>
          </cell>
          <cell r="E108">
            <v>9</v>
          </cell>
          <cell r="F108">
            <v>20</v>
          </cell>
          <cell r="G108">
            <v>9</v>
          </cell>
          <cell r="H108">
            <v>180</v>
          </cell>
        </row>
        <row r="109">
          <cell r="B109" t="str">
            <v>2021AGOSTO</v>
          </cell>
          <cell r="C109">
            <v>31</v>
          </cell>
          <cell r="D109">
            <v>2</v>
          </cell>
          <cell r="E109">
            <v>8</v>
          </cell>
          <cell r="F109">
            <v>21</v>
          </cell>
          <cell r="G109">
            <v>9</v>
          </cell>
          <cell r="H109">
            <v>189</v>
          </cell>
        </row>
        <row r="110">
          <cell r="B110" t="str">
            <v>2021SEPTIEMBRE</v>
          </cell>
          <cell r="C110">
            <v>30</v>
          </cell>
          <cell r="D110">
            <v>0</v>
          </cell>
          <cell r="E110">
            <v>10</v>
          </cell>
          <cell r="F110">
            <v>20</v>
          </cell>
          <cell r="G110">
            <v>9</v>
          </cell>
          <cell r="H110">
            <v>180</v>
          </cell>
        </row>
        <row r="111">
          <cell r="B111" t="str">
            <v>2021OCTUBRE</v>
          </cell>
          <cell r="C111">
            <v>31</v>
          </cell>
          <cell r="D111">
            <v>1</v>
          </cell>
          <cell r="E111">
            <v>8</v>
          </cell>
          <cell r="F111">
            <v>22</v>
          </cell>
          <cell r="G111">
            <v>9</v>
          </cell>
          <cell r="H111">
            <v>198</v>
          </cell>
        </row>
        <row r="112">
          <cell r="B112" t="str">
            <v>2021NOVIEMBRE</v>
          </cell>
          <cell r="C112">
            <v>30</v>
          </cell>
          <cell r="D112">
            <v>2</v>
          </cell>
          <cell r="E112">
            <v>8</v>
          </cell>
          <cell r="F112">
            <v>20</v>
          </cell>
          <cell r="G112">
            <v>9</v>
          </cell>
          <cell r="H112">
            <v>180</v>
          </cell>
        </row>
        <row r="113">
          <cell r="B113" t="str">
            <v>2021DICIEMBRE</v>
          </cell>
          <cell r="C113">
            <v>31</v>
          </cell>
          <cell r="D113">
            <v>2</v>
          </cell>
          <cell r="E113">
            <v>10</v>
          </cell>
          <cell r="F113">
            <v>19</v>
          </cell>
          <cell r="G113">
            <v>9</v>
          </cell>
          <cell r="H113">
            <v>171</v>
          </cell>
        </row>
        <row r="114">
          <cell r="B114" t="str">
            <v>2022ENERO</v>
          </cell>
          <cell r="C114">
            <v>31</v>
          </cell>
          <cell r="D114">
            <v>2</v>
          </cell>
          <cell r="E114">
            <v>8</v>
          </cell>
          <cell r="F114">
            <v>21</v>
          </cell>
          <cell r="G114">
            <v>9</v>
          </cell>
          <cell r="H114">
            <v>189</v>
          </cell>
        </row>
        <row r="115">
          <cell r="B115" t="str">
            <v>2022FEBRERO</v>
          </cell>
          <cell r="C115">
            <v>28</v>
          </cell>
          <cell r="D115">
            <v>0</v>
          </cell>
          <cell r="E115">
            <v>8</v>
          </cell>
          <cell r="F115">
            <v>20</v>
          </cell>
          <cell r="G115">
            <v>9</v>
          </cell>
          <cell r="H115">
            <v>180</v>
          </cell>
        </row>
        <row r="116">
          <cell r="B116" t="str">
            <v>2022MARZO</v>
          </cell>
          <cell r="C116">
            <v>31</v>
          </cell>
          <cell r="D116">
            <v>3</v>
          </cell>
          <cell r="E116">
            <v>9</v>
          </cell>
          <cell r="F116">
            <v>19</v>
          </cell>
          <cell r="G116">
            <v>9</v>
          </cell>
          <cell r="H116">
            <v>171</v>
          </cell>
        </row>
        <row r="117">
          <cell r="B117" t="str">
            <v>2022ABRIL</v>
          </cell>
          <cell r="C117">
            <v>30</v>
          </cell>
          <cell r="D117">
            <v>0</v>
          </cell>
          <cell r="E117">
            <v>9</v>
          </cell>
          <cell r="F117">
            <v>21</v>
          </cell>
          <cell r="G117">
            <v>9</v>
          </cell>
          <cell r="H117">
            <v>189</v>
          </cell>
        </row>
        <row r="118">
          <cell r="B118" t="str">
            <v>2022MAYO</v>
          </cell>
          <cell r="C118">
            <v>31</v>
          </cell>
          <cell r="D118">
            <v>1</v>
          </cell>
          <cell r="E118">
            <v>8</v>
          </cell>
          <cell r="F118">
            <v>22</v>
          </cell>
          <cell r="G118">
            <v>9</v>
          </cell>
          <cell r="H118">
            <v>198</v>
          </cell>
        </row>
        <row r="119">
          <cell r="B119" t="str">
            <v>2022JUNIO</v>
          </cell>
          <cell r="C119">
            <v>30</v>
          </cell>
          <cell r="D119">
            <v>2</v>
          </cell>
          <cell r="E119">
            <v>9</v>
          </cell>
          <cell r="F119">
            <v>19</v>
          </cell>
          <cell r="G119">
            <v>9</v>
          </cell>
          <cell r="H119">
            <v>171</v>
          </cell>
        </row>
        <row r="120">
          <cell r="B120" t="str">
            <v>2022JULIO</v>
          </cell>
          <cell r="C120">
            <v>31</v>
          </cell>
          <cell r="D120">
            <v>2</v>
          </cell>
          <cell r="E120">
            <v>9</v>
          </cell>
          <cell r="F120">
            <v>20</v>
          </cell>
          <cell r="G120">
            <v>9</v>
          </cell>
          <cell r="H120">
            <v>180</v>
          </cell>
        </row>
        <row r="121">
          <cell r="B121" t="str">
            <v>2022AGOSTO</v>
          </cell>
          <cell r="C121">
            <v>31</v>
          </cell>
          <cell r="D121">
            <v>2</v>
          </cell>
          <cell r="E121">
            <v>8</v>
          </cell>
          <cell r="F121">
            <v>21</v>
          </cell>
          <cell r="G121">
            <v>9</v>
          </cell>
          <cell r="H121">
            <v>189</v>
          </cell>
        </row>
        <row r="122">
          <cell r="B122" t="str">
            <v>2022SEPTIEMBRE</v>
          </cell>
          <cell r="C122">
            <v>30</v>
          </cell>
          <cell r="D122">
            <v>0</v>
          </cell>
          <cell r="E122">
            <v>10</v>
          </cell>
          <cell r="F122">
            <v>20</v>
          </cell>
          <cell r="G122">
            <v>9</v>
          </cell>
          <cell r="H122">
            <v>180</v>
          </cell>
        </row>
        <row r="123">
          <cell r="B123" t="str">
            <v>2022OCTUBRE</v>
          </cell>
          <cell r="C123">
            <v>31</v>
          </cell>
          <cell r="D123">
            <v>1</v>
          </cell>
          <cell r="E123">
            <v>8</v>
          </cell>
          <cell r="F123">
            <v>22</v>
          </cell>
          <cell r="G123">
            <v>9</v>
          </cell>
          <cell r="H123">
            <v>198</v>
          </cell>
        </row>
        <row r="124">
          <cell r="B124" t="str">
            <v>2022NOVIEMBRE</v>
          </cell>
          <cell r="C124">
            <v>30</v>
          </cell>
          <cell r="D124">
            <v>2</v>
          </cell>
          <cell r="E124">
            <v>8</v>
          </cell>
          <cell r="F124">
            <v>20</v>
          </cell>
          <cell r="G124">
            <v>9</v>
          </cell>
          <cell r="H124">
            <v>180</v>
          </cell>
        </row>
        <row r="125">
          <cell r="B125" t="str">
            <v>2022DICIEMBRE</v>
          </cell>
          <cell r="C125">
            <v>31</v>
          </cell>
          <cell r="D125">
            <v>2</v>
          </cell>
          <cell r="E125">
            <v>10</v>
          </cell>
          <cell r="F125">
            <v>19</v>
          </cell>
          <cell r="G125">
            <v>9</v>
          </cell>
          <cell r="H125">
            <v>171</v>
          </cell>
        </row>
        <row r="126">
          <cell r="B126" t="str">
            <v>2023ENERO</v>
          </cell>
          <cell r="C126">
            <v>31</v>
          </cell>
          <cell r="D126">
            <v>2</v>
          </cell>
          <cell r="E126">
            <v>8</v>
          </cell>
          <cell r="F126">
            <v>21</v>
          </cell>
          <cell r="G126">
            <v>9</v>
          </cell>
          <cell r="H126">
            <v>189</v>
          </cell>
        </row>
        <row r="127">
          <cell r="B127" t="str">
            <v>2023FEBRERO</v>
          </cell>
          <cell r="C127">
            <v>28</v>
          </cell>
          <cell r="D127">
            <v>0</v>
          </cell>
          <cell r="E127">
            <v>8</v>
          </cell>
          <cell r="F127">
            <v>20</v>
          </cell>
          <cell r="G127">
            <v>9</v>
          </cell>
          <cell r="H127">
            <v>180</v>
          </cell>
        </row>
        <row r="128">
          <cell r="B128" t="str">
            <v>2023MARZO</v>
          </cell>
          <cell r="C128">
            <v>31</v>
          </cell>
          <cell r="D128">
            <v>3</v>
          </cell>
          <cell r="E128">
            <v>9</v>
          </cell>
          <cell r="F128">
            <v>19</v>
          </cell>
          <cell r="G128">
            <v>9</v>
          </cell>
          <cell r="H128">
            <v>171</v>
          </cell>
        </row>
        <row r="129">
          <cell r="B129" t="str">
            <v>2023ABRIL</v>
          </cell>
          <cell r="C129">
            <v>30</v>
          </cell>
          <cell r="D129">
            <v>0</v>
          </cell>
          <cell r="E129">
            <v>9</v>
          </cell>
          <cell r="F129">
            <v>21</v>
          </cell>
          <cell r="G129">
            <v>9</v>
          </cell>
          <cell r="H129">
            <v>189</v>
          </cell>
        </row>
        <row r="130">
          <cell r="B130" t="str">
            <v>2023MAYO</v>
          </cell>
          <cell r="C130">
            <v>31</v>
          </cell>
          <cell r="D130">
            <v>1</v>
          </cell>
          <cell r="E130">
            <v>8</v>
          </cell>
          <cell r="F130">
            <v>22</v>
          </cell>
          <cell r="G130">
            <v>9</v>
          </cell>
          <cell r="H130">
            <v>198</v>
          </cell>
        </row>
        <row r="131">
          <cell r="B131" t="str">
            <v>2023JUNIO</v>
          </cell>
          <cell r="C131">
            <v>30</v>
          </cell>
          <cell r="D131">
            <v>2</v>
          </cell>
          <cell r="E131">
            <v>9</v>
          </cell>
          <cell r="F131">
            <v>19</v>
          </cell>
          <cell r="G131">
            <v>9</v>
          </cell>
          <cell r="H131">
            <v>171</v>
          </cell>
        </row>
        <row r="132">
          <cell r="B132" t="str">
            <v>2023JULIO</v>
          </cell>
          <cell r="C132">
            <v>31</v>
          </cell>
          <cell r="D132">
            <v>2</v>
          </cell>
          <cell r="E132">
            <v>9</v>
          </cell>
          <cell r="F132">
            <v>20</v>
          </cell>
          <cell r="G132">
            <v>9</v>
          </cell>
          <cell r="H132">
            <v>180</v>
          </cell>
        </row>
        <row r="133">
          <cell r="B133" t="str">
            <v>2023AGOSTO</v>
          </cell>
          <cell r="C133">
            <v>31</v>
          </cell>
          <cell r="D133">
            <v>2</v>
          </cell>
          <cell r="E133">
            <v>8</v>
          </cell>
          <cell r="F133">
            <v>21</v>
          </cell>
          <cell r="G133">
            <v>9</v>
          </cell>
          <cell r="H133">
            <v>189</v>
          </cell>
        </row>
        <row r="134">
          <cell r="B134" t="str">
            <v>2023SEPTIEMBRE</v>
          </cell>
          <cell r="C134">
            <v>30</v>
          </cell>
          <cell r="D134">
            <v>0</v>
          </cell>
          <cell r="E134">
            <v>10</v>
          </cell>
          <cell r="F134">
            <v>20</v>
          </cell>
          <cell r="G134">
            <v>9</v>
          </cell>
          <cell r="H134">
            <v>180</v>
          </cell>
        </row>
        <row r="135">
          <cell r="B135" t="str">
            <v>2023OCTUBRE</v>
          </cell>
          <cell r="C135">
            <v>31</v>
          </cell>
          <cell r="D135">
            <v>1</v>
          </cell>
          <cell r="E135">
            <v>8</v>
          </cell>
          <cell r="F135">
            <v>22</v>
          </cell>
          <cell r="G135">
            <v>9</v>
          </cell>
          <cell r="H135">
            <v>198</v>
          </cell>
        </row>
        <row r="136">
          <cell r="B136" t="str">
            <v>2023NOVIEMBRE</v>
          </cell>
          <cell r="C136">
            <v>30</v>
          </cell>
          <cell r="D136">
            <v>2</v>
          </cell>
          <cell r="E136">
            <v>8</v>
          </cell>
          <cell r="F136">
            <v>20</v>
          </cell>
          <cell r="G136">
            <v>9</v>
          </cell>
          <cell r="H136">
            <v>180</v>
          </cell>
        </row>
        <row r="137">
          <cell r="B137" t="str">
            <v>2023DICIEMBRE</v>
          </cell>
          <cell r="C137">
            <v>31</v>
          </cell>
          <cell r="D137">
            <v>2</v>
          </cell>
          <cell r="E137">
            <v>10</v>
          </cell>
          <cell r="F137">
            <v>19</v>
          </cell>
          <cell r="G137">
            <v>9</v>
          </cell>
          <cell r="H137">
            <v>171</v>
          </cell>
        </row>
        <row r="138">
          <cell r="B138" t="str">
            <v>2024ENERO</v>
          </cell>
          <cell r="C138">
            <v>31</v>
          </cell>
          <cell r="D138">
            <v>2</v>
          </cell>
          <cell r="E138">
            <v>8</v>
          </cell>
          <cell r="F138">
            <v>21</v>
          </cell>
          <cell r="G138">
            <v>9</v>
          </cell>
          <cell r="H138">
            <v>189</v>
          </cell>
        </row>
        <row r="139">
          <cell r="B139" t="str">
            <v>2024FEBRERO</v>
          </cell>
          <cell r="C139">
            <v>28</v>
          </cell>
          <cell r="D139">
            <v>0</v>
          </cell>
          <cell r="E139">
            <v>8</v>
          </cell>
          <cell r="F139">
            <v>20</v>
          </cell>
          <cell r="G139">
            <v>9</v>
          </cell>
          <cell r="H139">
            <v>180</v>
          </cell>
        </row>
        <row r="140">
          <cell r="B140" t="str">
            <v>2024MARZO</v>
          </cell>
          <cell r="C140">
            <v>31</v>
          </cell>
          <cell r="D140">
            <v>3</v>
          </cell>
          <cell r="E140">
            <v>9</v>
          </cell>
          <cell r="F140">
            <v>19</v>
          </cell>
          <cell r="G140">
            <v>9</v>
          </cell>
          <cell r="H140">
            <v>171</v>
          </cell>
        </row>
        <row r="141">
          <cell r="B141" t="str">
            <v>2024ABRIL</v>
          </cell>
          <cell r="C141">
            <v>30</v>
          </cell>
          <cell r="D141">
            <v>0</v>
          </cell>
          <cell r="E141">
            <v>9</v>
          </cell>
          <cell r="F141">
            <v>21</v>
          </cell>
          <cell r="G141">
            <v>9</v>
          </cell>
          <cell r="H141">
            <v>189</v>
          </cell>
        </row>
        <row r="142">
          <cell r="B142" t="str">
            <v>2024MAYO</v>
          </cell>
          <cell r="C142">
            <v>31</v>
          </cell>
          <cell r="D142">
            <v>1</v>
          </cell>
          <cell r="E142">
            <v>8</v>
          </cell>
          <cell r="F142">
            <v>22</v>
          </cell>
          <cell r="G142">
            <v>9</v>
          </cell>
          <cell r="H142">
            <v>198</v>
          </cell>
        </row>
        <row r="143">
          <cell r="B143" t="str">
            <v>2024JUNIO</v>
          </cell>
          <cell r="C143">
            <v>30</v>
          </cell>
          <cell r="D143">
            <v>2</v>
          </cell>
          <cell r="E143">
            <v>9</v>
          </cell>
          <cell r="F143">
            <v>19</v>
          </cell>
          <cell r="G143">
            <v>9</v>
          </cell>
          <cell r="H143">
            <v>171</v>
          </cell>
        </row>
        <row r="144">
          <cell r="B144" t="str">
            <v>2024JULIO</v>
          </cell>
          <cell r="C144">
            <v>31</v>
          </cell>
          <cell r="D144">
            <v>2</v>
          </cell>
          <cell r="E144">
            <v>9</v>
          </cell>
          <cell r="F144">
            <v>20</v>
          </cell>
          <cell r="G144">
            <v>9</v>
          </cell>
          <cell r="H144">
            <v>180</v>
          </cell>
        </row>
        <row r="145">
          <cell r="B145" t="str">
            <v>2024AGOSTO</v>
          </cell>
          <cell r="C145">
            <v>31</v>
          </cell>
          <cell r="D145">
            <v>2</v>
          </cell>
          <cell r="E145">
            <v>8</v>
          </cell>
          <cell r="F145">
            <v>21</v>
          </cell>
          <cell r="G145">
            <v>9</v>
          </cell>
          <cell r="H145">
            <v>189</v>
          </cell>
        </row>
        <row r="146">
          <cell r="B146" t="str">
            <v>2024SEPTIEMBRE</v>
          </cell>
          <cell r="C146">
            <v>30</v>
          </cell>
          <cell r="D146">
            <v>0</v>
          </cell>
          <cell r="E146">
            <v>10</v>
          </cell>
          <cell r="F146">
            <v>20</v>
          </cell>
          <cell r="G146">
            <v>9</v>
          </cell>
          <cell r="H146">
            <v>180</v>
          </cell>
        </row>
        <row r="147">
          <cell r="B147" t="str">
            <v>2024OCTUBRE</v>
          </cell>
          <cell r="C147">
            <v>31</v>
          </cell>
          <cell r="D147">
            <v>1</v>
          </cell>
          <cell r="E147">
            <v>8</v>
          </cell>
          <cell r="F147">
            <v>22</v>
          </cell>
          <cell r="G147">
            <v>9</v>
          </cell>
          <cell r="H147">
            <v>198</v>
          </cell>
        </row>
        <row r="148">
          <cell r="B148" t="str">
            <v>2024NOVIEMBRE</v>
          </cell>
          <cell r="C148">
            <v>30</v>
          </cell>
          <cell r="D148">
            <v>2</v>
          </cell>
          <cell r="E148">
            <v>8</v>
          </cell>
          <cell r="F148">
            <v>20</v>
          </cell>
          <cell r="G148">
            <v>9</v>
          </cell>
          <cell r="H148">
            <v>180</v>
          </cell>
        </row>
        <row r="149">
          <cell r="B149" t="str">
            <v>2024DICIEMBRE</v>
          </cell>
          <cell r="C149">
            <v>31</v>
          </cell>
          <cell r="D149">
            <v>2</v>
          </cell>
          <cell r="E149">
            <v>10</v>
          </cell>
          <cell r="F149">
            <v>19</v>
          </cell>
          <cell r="G149">
            <v>9</v>
          </cell>
          <cell r="H149">
            <v>171</v>
          </cell>
        </row>
        <row r="150">
          <cell r="B150" t="str">
            <v>2025ENERO</v>
          </cell>
          <cell r="C150">
            <v>31</v>
          </cell>
          <cell r="D150">
            <v>2</v>
          </cell>
          <cell r="E150">
            <v>8</v>
          </cell>
          <cell r="F150">
            <v>21</v>
          </cell>
          <cell r="G150">
            <v>9</v>
          </cell>
          <cell r="H150">
            <v>189</v>
          </cell>
        </row>
        <row r="151">
          <cell r="B151" t="str">
            <v>2025FEBRERO</v>
          </cell>
          <cell r="C151">
            <v>28</v>
          </cell>
          <cell r="D151">
            <v>0</v>
          </cell>
          <cell r="E151">
            <v>8</v>
          </cell>
          <cell r="F151">
            <v>20</v>
          </cell>
          <cell r="G151">
            <v>9</v>
          </cell>
          <cell r="H151">
            <v>180</v>
          </cell>
        </row>
        <row r="152">
          <cell r="B152" t="str">
            <v>2025MARZO</v>
          </cell>
          <cell r="C152">
            <v>31</v>
          </cell>
          <cell r="D152">
            <v>3</v>
          </cell>
          <cell r="E152">
            <v>9</v>
          </cell>
          <cell r="F152">
            <v>19</v>
          </cell>
          <cell r="G152">
            <v>9</v>
          </cell>
          <cell r="H152">
            <v>171</v>
          </cell>
        </row>
        <row r="153">
          <cell r="B153" t="str">
            <v>2025ABRIL</v>
          </cell>
          <cell r="C153">
            <v>30</v>
          </cell>
          <cell r="D153">
            <v>0</v>
          </cell>
          <cell r="E153">
            <v>9</v>
          </cell>
          <cell r="F153">
            <v>21</v>
          </cell>
          <cell r="G153">
            <v>9</v>
          </cell>
          <cell r="H153">
            <v>189</v>
          </cell>
        </row>
        <row r="154">
          <cell r="B154" t="str">
            <v>2025MAYO</v>
          </cell>
          <cell r="C154">
            <v>31</v>
          </cell>
          <cell r="D154">
            <v>1</v>
          </cell>
          <cell r="E154">
            <v>8</v>
          </cell>
          <cell r="F154">
            <v>22</v>
          </cell>
          <cell r="G154">
            <v>9</v>
          </cell>
          <cell r="H154">
            <v>198</v>
          </cell>
        </row>
        <row r="155">
          <cell r="B155" t="str">
            <v>2025JUNIO</v>
          </cell>
          <cell r="C155">
            <v>30</v>
          </cell>
          <cell r="D155">
            <v>2</v>
          </cell>
          <cell r="E155">
            <v>9</v>
          </cell>
          <cell r="F155">
            <v>19</v>
          </cell>
          <cell r="G155">
            <v>9</v>
          </cell>
          <cell r="H155">
            <v>171</v>
          </cell>
        </row>
        <row r="156">
          <cell r="B156" t="str">
            <v>2025JULIO</v>
          </cell>
          <cell r="C156">
            <v>31</v>
          </cell>
          <cell r="D156">
            <v>2</v>
          </cell>
          <cell r="E156">
            <v>9</v>
          </cell>
          <cell r="F156">
            <v>20</v>
          </cell>
          <cell r="G156">
            <v>9</v>
          </cell>
          <cell r="H156">
            <v>180</v>
          </cell>
        </row>
        <row r="157">
          <cell r="B157" t="str">
            <v>2025AGOSTO</v>
          </cell>
          <cell r="C157">
            <v>31</v>
          </cell>
          <cell r="D157">
            <v>2</v>
          </cell>
          <cell r="E157">
            <v>8</v>
          </cell>
          <cell r="F157">
            <v>21</v>
          </cell>
          <cell r="G157">
            <v>9</v>
          </cell>
          <cell r="H157">
            <v>189</v>
          </cell>
        </row>
        <row r="158">
          <cell r="B158" t="str">
            <v>2025SEPTIEMBRE</v>
          </cell>
          <cell r="C158">
            <v>30</v>
          </cell>
          <cell r="D158">
            <v>0</v>
          </cell>
          <cell r="E158">
            <v>10</v>
          </cell>
          <cell r="F158">
            <v>20</v>
          </cell>
          <cell r="G158">
            <v>9</v>
          </cell>
          <cell r="H158">
            <v>180</v>
          </cell>
        </row>
        <row r="159">
          <cell r="B159" t="str">
            <v>2025OCTUBRE</v>
          </cell>
          <cell r="C159">
            <v>31</v>
          </cell>
          <cell r="D159">
            <v>1</v>
          </cell>
          <cell r="E159">
            <v>8</v>
          </cell>
          <cell r="F159">
            <v>22</v>
          </cell>
          <cell r="G159">
            <v>9</v>
          </cell>
          <cell r="H159">
            <v>198</v>
          </cell>
        </row>
        <row r="160">
          <cell r="B160" t="str">
            <v>2025NOVIEMBRE</v>
          </cell>
          <cell r="C160">
            <v>30</v>
          </cell>
          <cell r="D160">
            <v>2</v>
          </cell>
          <cell r="E160">
            <v>8</v>
          </cell>
          <cell r="F160">
            <v>20</v>
          </cell>
          <cell r="G160">
            <v>9</v>
          </cell>
          <cell r="H160">
            <v>180</v>
          </cell>
        </row>
        <row r="161">
          <cell r="B161" t="str">
            <v>2025DICIEMBRE</v>
          </cell>
          <cell r="C161">
            <v>31</v>
          </cell>
          <cell r="D161">
            <v>2</v>
          </cell>
          <cell r="E161">
            <v>10</v>
          </cell>
          <cell r="F161">
            <v>19</v>
          </cell>
          <cell r="G161">
            <v>9</v>
          </cell>
          <cell r="H161">
            <v>171</v>
          </cell>
        </row>
      </sheetData>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dice "/>
      <sheetName val="Parametros"/>
      <sheetName val="Precios Alimentos"/>
      <sheetName val="Precios_leche_UHT"/>
      <sheetName val="Costo de Ing de Prep"/>
      <sheetName val="Resumen Preparaciones"/>
      <sheetName val="Factor de Conversión"/>
      <sheetName val="Menú"/>
      <sheetName val="Salarios de Ref"/>
      <sheetName val="Estanda T.H."/>
      <sheetName val="Componentes T.H."/>
      <sheetName val="Centros P y C"/>
      <sheetName val="Hoja1"/>
      <sheetName val="Estandar Menaje"/>
      <sheetName val="Resumen De Menaje"/>
      <sheetName val="Resumen Costos"/>
      <sheetName val="Analisis de Costos"/>
      <sheetName val="Analisis microbiologico"/>
    </sheetNames>
    <sheetDataSet>
      <sheetData sheetId="0"/>
      <sheetData sheetId="1"/>
      <sheetData sheetId="2">
        <row r="5031">
          <cell r="A5031" t="str">
            <v>Aceite girasol</v>
          </cell>
        </row>
        <row r="5032">
          <cell r="A5032" t="str">
            <v>Aceite soya</v>
          </cell>
        </row>
        <row r="5033">
          <cell r="A5033" t="str">
            <v>Aceite vegetal mezcla</v>
          </cell>
        </row>
        <row r="5034">
          <cell r="A5034" t="str">
            <v>Acelga</v>
          </cell>
        </row>
        <row r="5035">
          <cell r="A5035" t="str">
            <v>Aguacate común</v>
          </cell>
        </row>
        <row r="5036">
          <cell r="A5036" t="str">
            <v>Aguacate Hass</v>
          </cell>
        </row>
        <row r="5037">
          <cell r="A5037" t="str">
            <v>Aguacate papelillo</v>
          </cell>
        </row>
        <row r="5038">
          <cell r="A5038" t="str">
            <v>Ahuyama</v>
          </cell>
        </row>
        <row r="5039">
          <cell r="A5039" t="str">
            <v>Ají dulce</v>
          </cell>
        </row>
        <row r="5040">
          <cell r="A5040" t="str">
            <v>Ají topito dulce</v>
          </cell>
        </row>
        <row r="5041">
          <cell r="A5041" t="str">
            <v>Ajo</v>
          </cell>
        </row>
        <row r="5042">
          <cell r="A5042" t="str">
            <v>Ajo importado</v>
          </cell>
        </row>
        <row r="5043">
          <cell r="A5043" t="str">
            <v>Alas de pollo con costillar</v>
          </cell>
        </row>
        <row r="5044">
          <cell r="A5044" t="str">
            <v>Alas de pollo sin costillar</v>
          </cell>
        </row>
        <row r="5045">
          <cell r="A5045" t="str">
            <v>Almejas con concha</v>
          </cell>
        </row>
        <row r="5046">
          <cell r="A5046" t="str">
            <v>Almejas sin concha</v>
          </cell>
        </row>
        <row r="5047">
          <cell r="A5047" t="str">
            <v>Apio</v>
          </cell>
        </row>
        <row r="5048">
          <cell r="A5048" t="str">
            <v>Arracacha amarilla</v>
          </cell>
        </row>
        <row r="5049">
          <cell r="A5049" t="str">
            <v>Arracacha blanca</v>
          </cell>
        </row>
        <row r="5050">
          <cell r="A5050" t="str">
            <v>Arroz de primera</v>
          </cell>
        </row>
        <row r="5051">
          <cell r="A5051" t="str">
            <v>Arroz de segunda</v>
          </cell>
        </row>
        <row r="5052">
          <cell r="A5052" t="str">
            <v>Arroz excelso</v>
          </cell>
        </row>
        <row r="5053">
          <cell r="A5053" t="str">
            <v>Arroz sopa cristal</v>
          </cell>
        </row>
        <row r="5054">
          <cell r="A5054" t="str">
            <v>Arveja amarilla seca importada</v>
          </cell>
        </row>
        <row r="5055">
          <cell r="A5055" t="str">
            <v>Arveja enlatada</v>
          </cell>
        </row>
        <row r="5056">
          <cell r="A5056" t="str">
            <v>Arveja verde en vaina</v>
          </cell>
        </row>
        <row r="5057">
          <cell r="A5057" t="str">
            <v>Arveja verde en vaina pastusa</v>
          </cell>
        </row>
        <row r="5058">
          <cell r="A5058" t="str">
            <v>Arveja verde seca importada</v>
          </cell>
        </row>
        <row r="5059">
          <cell r="A5059" t="str">
            <v>Avena en hojuelas</v>
          </cell>
        </row>
        <row r="5060">
          <cell r="A5060" t="str">
            <v>Avena molida</v>
          </cell>
        </row>
        <row r="5061">
          <cell r="A5061" t="str">
            <v>Azúcar morena</v>
          </cell>
        </row>
        <row r="5062">
          <cell r="A5062" t="str">
            <v>Azúcar refinada</v>
          </cell>
        </row>
        <row r="5063">
          <cell r="A5063" t="str">
            <v>Azúcar sulfitada</v>
          </cell>
        </row>
        <row r="5064">
          <cell r="A5064" t="str">
            <v>Badea</v>
          </cell>
        </row>
        <row r="5065">
          <cell r="A5065" t="str">
            <v>Bagre rayado en postas congelado</v>
          </cell>
        </row>
        <row r="5066">
          <cell r="A5066" t="str">
            <v>Bagre rayado entero congelado</v>
          </cell>
        </row>
        <row r="5067">
          <cell r="A5067" t="str">
            <v>Bagre rayado entero fresco</v>
          </cell>
        </row>
        <row r="5068">
          <cell r="A5068" t="str">
            <v>Banano bocadillo</v>
          </cell>
        </row>
        <row r="5069">
          <cell r="A5069" t="str">
            <v>Banano criollo</v>
          </cell>
        </row>
        <row r="5070">
          <cell r="A5070" t="str">
            <v>Banano Urabá</v>
          </cell>
        </row>
        <row r="5071">
          <cell r="A5071" t="str">
            <v>Berenjena</v>
          </cell>
        </row>
        <row r="5072">
          <cell r="A5072" t="str">
            <v>Blanquillo entero fresco</v>
          </cell>
        </row>
        <row r="5073">
          <cell r="A5073" t="str">
            <v>Bocachico criollo fresco</v>
          </cell>
        </row>
        <row r="5074">
          <cell r="A5074" t="str">
            <v>Bocachico importado congelado</v>
          </cell>
        </row>
        <row r="5075">
          <cell r="A5075" t="str">
            <v>Bocadillo veleño</v>
          </cell>
        </row>
        <row r="5076">
          <cell r="A5076" t="str">
            <v>Borojó</v>
          </cell>
        </row>
        <row r="5077">
          <cell r="A5077" t="str">
            <v>Breva</v>
          </cell>
        </row>
        <row r="5078">
          <cell r="A5078" t="str">
            <v>Brócoli</v>
          </cell>
        </row>
        <row r="5079">
          <cell r="A5079" t="str">
            <v>Cachama de cultivo fresca</v>
          </cell>
        </row>
        <row r="5080">
          <cell r="A5080" t="str">
            <v>Café instantáneo</v>
          </cell>
        </row>
        <row r="5081">
          <cell r="A5081" t="str">
            <v>Café molido</v>
          </cell>
        </row>
        <row r="5082">
          <cell r="A5082" t="str">
            <v>Calabacín</v>
          </cell>
        </row>
        <row r="5083">
          <cell r="A5083" t="str">
            <v>Calabaza</v>
          </cell>
        </row>
        <row r="5084">
          <cell r="A5084" t="str">
            <v>Calamar anillos</v>
          </cell>
        </row>
        <row r="5085">
          <cell r="A5085" t="str">
            <v>Calamar blanco entero</v>
          </cell>
        </row>
        <row r="5086">
          <cell r="A5086" t="str">
            <v>Calamar morado entero</v>
          </cell>
        </row>
        <row r="5087">
          <cell r="A5087" t="str">
            <v>Camarón tigre precocido seco</v>
          </cell>
        </row>
        <row r="5088">
          <cell r="A5088" t="str">
            <v>Camarón tití precocido seco</v>
          </cell>
        </row>
        <row r="5089">
          <cell r="A5089" t="str">
            <v>Capaz Magdalena fresco</v>
          </cell>
        </row>
        <row r="5090">
          <cell r="A5090" t="str">
            <v>Carne de cerdo en canal</v>
          </cell>
        </row>
        <row r="5091">
          <cell r="A5091" t="str">
            <v>Carne de cerdo, brazo con hueso</v>
          </cell>
        </row>
        <row r="5092">
          <cell r="A5092" t="str">
            <v>Carne de cerdo, brazo sin hueso</v>
          </cell>
        </row>
        <row r="5093">
          <cell r="A5093" t="str">
            <v>Carne de cerdo, cabeza de lomo</v>
          </cell>
        </row>
        <row r="5094">
          <cell r="A5094" t="str">
            <v>Carne de cerdo, costilla</v>
          </cell>
        </row>
        <row r="5095">
          <cell r="A5095" t="str">
            <v>Carne de cerdo, espinazo</v>
          </cell>
        </row>
        <row r="5096">
          <cell r="A5096" t="str">
            <v>Carne de cerdo, lomo con hueso</v>
          </cell>
        </row>
        <row r="5097">
          <cell r="A5097" t="str">
            <v>Carne de cerdo, lomo sin hueso</v>
          </cell>
        </row>
        <row r="5098">
          <cell r="A5098" t="str">
            <v>Carne de cerdo, pernil con hueso</v>
          </cell>
        </row>
        <row r="5099">
          <cell r="A5099" t="str">
            <v>Carne de cerdo, pernil sin hueso</v>
          </cell>
        </row>
        <row r="5100">
          <cell r="A5100" t="str">
            <v>Carne de cerdo, tocino barriga</v>
          </cell>
        </row>
        <row r="5101">
          <cell r="A5101" t="str">
            <v>Carne de cerdo, tocino papada</v>
          </cell>
        </row>
        <row r="5102">
          <cell r="A5102" t="str">
            <v>Carne de res en canal</v>
          </cell>
        </row>
        <row r="5103">
          <cell r="A5103" t="str">
            <v>Carne de res molida, murillo</v>
          </cell>
        </row>
        <row r="5104">
          <cell r="A5104" t="str">
            <v>Carne de res, bola de brazo</v>
          </cell>
        </row>
        <row r="5105">
          <cell r="A5105" t="str">
            <v>Carne de res, bola de pierna</v>
          </cell>
        </row>
        <row r="5106">
          <cell r="A5106" t="str">
            <v>Carne de res, bota</v>
          </cell>
        </row>
        <row r="5107">
          <cell r="A5107" t="str">
            <v>Carne de res, cadera</v>
          </cell>
        </row>
        <row r="5108">
          <cell r="A5108" t="str">
            <v>Carne de res, centro de pierna</v>
          </cell>
        </row>
        <row r="5109">
          <cell r="A5109" t="str">
            <v>Carne de res, chatas</v>
          </cell>
        </row>
        <row r="5110">
          <cell r="A5110" t="str">
            <v>Carne de res, cogote</v>
          </cell>
        </row>
        <row r="5111">
          <cell r="A5111" t="str">
            <v>Carne de res, costilla</v>
          </cell>
        </row>
        <row r="5112">
          <cell r="A5112" t="str">
            <v>Carne de res, falda</v>
          </cell>
        </row>
        <row r="5113">
          <cell r="A5113" t="str">
            <v>Carne de res, lomo de brazo</v>
          </cell>
        </row>
        <row r="5114">
          <cell r="A5114" t="str">
            <v>Carne de res, lomo fino</v>
          </cell>
        </row>
        <row r="5115">
          <cell r="A5115" t="str">
            <v>Carne de res, morrillo</v>
          </cell>
        </row>
        <row r="5116">
          <cell r="A5116" t="str">
            <v>Carne de res, muchacho</v>
          </cell>
        </row>
        <row r="5117">
          <cell r="A5117" t="str">
            <v>Carne de res, murillo</v>
          </cell>
        </row>
        <row r="5118">
          <cell r="A5118" t="str">
            <v>Carne de res, pecho</v>
          </cell>
        </row>
        <row r="5119">
          <cell r="A5119" t="str">
            <v>Carne de res, punta de anca</v>
          </cell>
        </row>
        <row r="5120">
          <cell r="A5120" t="str">
            <v>Carne de res, sobrebarriga</v>
          </cell>
        </row>
        <row r="5121">
          <cell r="A5121" t="str">
            <v>Cazuela de mariscos (paquete)</v>
          </cell>
        </row>
        <row r="5122">
          <cell r="A5122" t="str">
            <v>Cebolla cabezona blanca</v>
          </cell>
        </row>
        <row r="5123">
          <cell r="A5123" t="str">
            <v>Cebolla cabezona blanca bogotana</v>
          </cell>
        </row>
        <row r="5124">
          <cell r="A5124" t="str">
            <v>Cebolla cabezona blanca ecuatoriana</v>
          </cell>
        </row>
        <row r="5125">
          <cell r="A5125" t="str">
            <v>Cebolla cabezona blanca importada</v>
          </cell>
        </row>
        <row r="5126">
          <cell r="A5126" t="str">
            <v>Cebolla cabezona blanca pastusa</v>
          </cell>
        </row>
        <row r="5127">
          <cell r="A5127" t="str">
            <v>Cebolla cabezona blanca peruana</v>
          </cell>
        </row>
        <row r="5128">
          <cell r="A5128" t="str">
            <v>Cebolla cabezona roja ecuatoriana</v>
          </cell>
        </row>
        <row r="5129">
          <cell r="A5129" t="str">
            <v>Cebolla cabezona roja importada</v>
          </cell>
        </row>
        <row r="5130">
          <cell r="A5130" t="str">
            <v>Cebolla cabezona roja ocañera</v>
          </cell>
        </row>
        <row r="5131">
          <cell r="A5131" t="str">
            <v>Cebolla cabezona roja peruana</v>
          </cell>
        </row>
        <row r="5132">
          <cell r="A5132" t="str">
            <v>Cebolla junca</v>
          </cell>
        </row>
        <row r="5133">
          <cell r="A5133" t="str">
            <v>Cebolla junca Aquitania</v>
          </cell>
        </row>
        <row r="5134">
          <cell r="A5134" t="str">
            <v>Cebolla junca Berlín</v>
          </cell>
        </row>
        <row r="5135">
          <cell r="A5135" t="str">
            <v>Cebolla junca pastusa</v>
          </cell>
        </row>
        <row r="5136">
          <cell r="A5136" t="str">
            <v>Cebolla junca Tenerife</v>
          </cell>
        </row>
        <row r="5137">
          <cell r="A5137" t="str">
            <v>Cebolla puerro</v>
          </cell>
        </row>
        <row r="5138">
          <cell r="A5138" t="str">
            <v>Cebollín chino</v>
          </cell>
        </row>
        <row r="5139">
          <cell r="A5139" t="str">
            <v>Chocolate amargo</v>
          </cell>
        </row>
        <row r="5140">
          <cell r="A5140" t="str">
            <v>Chocolate dulce</v>
          </cell>
        </row>
        <row r="5141">
          <cell r="A5141" t="str">
            <v>Chocolate instantáneo</v>
          </cell>
        </row>
        <row r="5142">
          <cell r="A5142" t="str">
            <v>Chócolo mazorca</v>
          </cell>
        </row>
        <row r="5143">
          <cell r="A5143" t="str">
            <v>Cidra</v>
          </cell>
        </row>
        <row r="5144">
          <cell r="A5144" t="str">
            <v>Cilantro</v>
          </cell>
        </row>
        <row r="5145">
          <cell r="A5145" t="str">
            <v>Ciruela negra chilena</v>
          </cell>
        </row>
        <row r="5146">
          <cell r="A5146" t="str">
            <v>Ciruela roja</v>
          </cell>
        </row>
        <row r="5147">
          <cell r="A5147" t="str">
            <v>Coco</v>
          </cell>
        </row>
        <row r="5148">
          <cell r="A5148" t="str">
            <v>Coles</v>
          </cell>
        </row>
        <row r="5149">
          <cell r="A5149" t="str">
            <v>Coliflor</v>
          </cell>
        </row>
        <row r="5150">
          <cell r="A5150" t="str">
            <v>Color (bolsita)</v>
          </cell>
        </row>
        <row r="5151">
          <cell r="A5151" t="str">
            <v>Corvina, filete congelado nacional</v>
          </cell>
        </row>
        <row r="5152">
          <cell r="A5152" t="str">
            <v>Cuchuco de cebada</v>
          </cell>
        </row>
        <row r="5153">
          <cell r="A5153" t="str">
            <v>Cuchuco de maíz</v>
          </cell>
        </row>
        <row r="5154">
          <cell r="A5154" t="str">
            <v>Curuba larga</v>
          </cell>
        </row>
        <row r="5155">
          <cell r="A5155" t="str">
            <v>Curuba redonda</v>
          </cell>
        </row>
        <row r="5156">
          <cell r="A5156" t="str">
            <v>Durazno importado</v>
          </cell>
        </row>
        <row r="5157">
          <cell r="A5157" t="str">
            <v>Durazno nacional</v>
          </cell>
        </row>
        <row r="5158">
          <cell r="A5158" t="str">
            <v>Espinaca</v>
          </cell>
        </row>
        <row r="5159">
          <cell r="A5159" t="str">
            <v>Fécula de maíz</v>
          </cell>
        </row>
        <row r="5160">
          <cell r="A5160" t="str">
            <v>Feijoa</v>
          </cell>
        </row>
        <row r="5161">
          <cell r="A5161" t="str">
            <v>Fresa</v>
          </cell>
        </row>
        <row r="5162">
          <cell r="A5162" t="str">
            <v>Fríjol bolón</v>
          </cell>
        </row>
        <row r="5163">
          <cell r="A5163" t="str">
            <v>Fríjol cabeza negra importado</v>
          </cell>
        </row>
        <row r="5164">
          <cell r="A5164" t="str">
            <v>Fríjol cabeza negra nacional</v>
          </cell>
        </row>
        <row r="5165">
          <cell r="A5165" t="str">
            <v>Fríjol calima</v>
          </cell>
        </row>
        <row r="5166">
          <cell r="A5166" t="str">
            <v>Fríjol cargamanto blanco</v>
          </cell>
        </row>
        <row r="5167">
          <cell r="A5167" t="str">
            <v>Fríjol cargamanto rojo</v>
          </cell>
        </row>
        <row r="5168">
          <cell r="A5168" t="str">
            <v>Fríjol enlatado</v>
          </cell>
        </row>
        <row r="5169">
          <cell r="A5169" t="str">
            <v>Fríjol nima calima</v>
          </cell>
        </row>
        <row r="5170">
          <cell r="A5170" t="str">
            <v>Fríjol palomito importado</v>
          </cell>
        </row>
        <row r="5171">
          <cell r="A5171" t="str">
            <v>Fríjol radical</v>
          </cell>
        </row>
        <row r="5172">
          <cell r="A5172" t="str">
            <v>Fríjol Uribe rosado</v>
          </cell>
        </row>
        <row r="5173">
          <cell r="A5173" t="str">
            <v>Fríjol verde bolo</v>
          </cell>
        </row>
        <row r="5174">
          <cell r="A5174" t="str">
            <v>Fríjol verde cargamanto</v>
          </cell>
        </row>
        <row r="5175">
          <cell r="A5175" t="str">
            <v>Fríjol verde en vaina</v>
          </cell>
        </row>
        <row r="5176">
          <cell r="A5176" t="str">
            <v>Fríjol Zaragoza</v>
          </cell>
        </row>
        <row r="5177">
          <cell r="A5177" t="str">
            <v>Galletas dulces redondas con crema</v>
          </cell>
        </row>
        <row r="5178">
          <cell r="A5178" t="str">
            <v>Galletas saladas 3 tacos</v>
          </cell>
        </row>
        <row r="5179">
          <cell r="A5179" t="str">
            <v>Garbanzo importado</v>
          </cell>
        </row>
        <row r="5180">
          <cell r="A5180" t="str">
            <v>Gelatina</v>
          </cell>
        </row>
        <row r="5181">
          <cell r="A5181" t="str">
            <v>Granadilla</v>
          </cell>
        </row>
        <row r="5182">
          <cell r="A5182" t="str">
            <v>Guanábana</v>
          </cell>
        </row>
        <row r="5183">
          <cell r="A5183" t="str">
            <v>Guayaba agria</v>
          </cell>
        </row>
        <row r="5184">
          <cell r="A5184" t="str">
            <v>Guayaba común</v>
          </cell>
        </row>
        <row r="5185">
          <cell r="A5185" t="str">
            <v>Guayaba manzana</v>
          </cell>
        </row>
        <row r="5186">
          <cell r="A5186" t="str">
            <v>Guayaba pera</v>
          </cell>
        </row>
        <row r="5187">
          <cell r="A5187" t="str">
            <v>Gulupa</v>
          </cell>
        </row>
        <row r="5188">
          <cell r="A5188" t="str">
            <v>Haba verde</v>
          </cell>
        </row>
        <row r="5189">
          <cell r="A5189" t="str">
            <v>Habichuela</v>
          </cell>
        </row>
        <row r="5190">
          <cell r="A5190" t="str">
            <v>Habichuela larga</v>
          </cell>
        </row>
        <row r="5191">
          <cell r="A5191" t="str">
            <v>Harina de trigo</v>
          </cell>
        </row>
        <row r="5192">
          <cell r="A5192" t="str">
            <v>Harina precocida de maíz</v>
          </cell>
        </row>
        <row r="5193">
          <cell r="A5193" t="str">
            <v>Higo</v>
          </cell>
        </row>
        <row r="5194">
          <cell r="A5194" t="str">
            <v>Huevo blanco A</v>
          </cell>
        </row>
        <row r="5195">
          <cell r="A5195" t="str">
            <v>Huevo blanco AA</v>
          </cell>
        </row>
        <row r="5196">
          <cell r="A5196" t="str">
            <v>Huevo blanco B</v>
          </cell>
        </row>
        <row r="5197">
          <cell r="A5197" t="str">
            <v>Huevo blanco extra</v>
          </cell>
        </row>
        <row r="5198">
          <cell r="A5198" t="str">
            <v>Huevo rojo A</v>
          </cell>
        </row>
        <row r="5199">
          <cell r="A5199" t="str">
            <v>Huevo rojo AA</v>
          </cell>
        </row>
        <row r="5200">
          <cell r="A5200" t="str">
            <v>Huevo rojo B</v>
          </cell>
        </row>
        <row r="5201">
          <cell r="A5201" t="str">
            <v>Huevo rojo extra</v>
          </cell>
        </row>
        <row r="5202">
          <cell r="A5202" t="str">
            <v>Jugo de frutas</v>
          </cell>
        </row>
        <row r="5203">
          <cell r="A5203" t="str">
            <v>Jugo instantáneo (sobre)</v>
          </cell>
        </row>
        <row r="5204">
          <cell r="A5204" t="str">
            <v>Kiwi</v>
          </cell>
        </row>
        <row r="5205">
          <cell r="A5205" t="str">
            <v>Langostino 16-20</v>
          </cell>
        </row>
        <row r="5206">
          <cell r="A5206" t="str">
            <v>Langostino U12</v>
          </cell>
        </row>
        <row r="5207">
          <cell r="A5207" t="str">
            <v>Leche en polvo</v>
          </cell>
        </row>
        <row r="5208">
          <cell r="A5208" t="str">
            <v>Lechuga Batavia</v>
          </cell>
        </row>
        <row r="5209">
          <cell r="A5209" t="str">
            <v>Lechuga crespa morada</v>
          </cell>
        </row>
        <row r="5210">
          <cell r="A5210" t="str">
            <v>Lechuga crespa verde</v>
          </cell>
        </row>
        <row r="5211">
          <cell r="A5211" t="str">
            <v>Lenteja importada</v>
          </cell>
        </row>
        <row r="5212">
          <cell r="A5212" t="str">
            <v>Limón común</v>
          </cell>
        </row>
        <row r="5213">
          <cell r="A5213" t="str">
            <v>Limón común Ciénaga</v>
          </cell>
        </row>
        <row r="5214">
          <cell r="A5214" t="str">
            <v>Limón común valluno</v>
          </cell>
        </row>
        <row r="5215">
          <cell r="A5215" t="str">
            <v>Limón mandarino</v>
          </cell>
        </row>
        <row r="5216">
          <cell r="A5216" t="str">
            <v>Limón Tahití</v>
          </cell>
        </row>
        <row r="5217">
          <cell r="A5217" t="str">
            <v>Lomitos de atún en lata</v>
          </cell>
        </row>
        <row r="5218">
          <cell r="A5218" t="str">
            <v>Lulo</v>
          </cell>
        </row>
        <row r="5219">
          <cell r="A5219" t="str">
            <v>Maíz amarillo cáscara</v>
          </cell>
        </row>
        <row r="5220">
          <cell r="A5220" t="str">
            <v>Maíz amarillo trillado</v>
          </cell>
        </row>
        <row r="5221">
          <cell r="A5221" t="str">
            <v>Maíz blanco cáscara</v>
          </cell>
        </row>
        <row r="5222">
          <cell r="A5222" t="str">
            <v>Maíz blanco retrillado</v>
          </cell>
        </row>
        <row r="5223">
          <cell r="A5223" t="str">
            <v>Maíz blanco trillado</v>
          </cell>
        </row>
        <row r="5224">
          <cell r="A5224" t="str">
            <v>Maíz pira</v>
          </cell>
        </row>
        <row r="5225">
          <cell r="A5225" t="str">
            <v>Mandarina arrayana</v>
          </cell>
        </row>
        <row r="5226">
          <cell r="A5226" t="str">
            <v>Mandarina común</v>
          </cell>
        </row>
        <row r="5227">
          <cell r="A5227" t="str">
            <v>Mandarina Oneco</v>
          </cell>
        </row>
        <row r="5228">
          <cell r="A5228" t="str">
            <v>Mango común</v>
          </cell>
        </row>
        <row r="5229">
          <cell r="A5229" t="str">
            <v>Mango de azúcar</v>
          </cell>
        </row>
        <row r="5230">
          <cell r="A5230" t="str">
            <v>Mango manzano</v>
          </cell>
        </row>
        <row r="5231">
          <cell r="A5231" t="str">
            <v>Mango reina</v>
          </cell>
        </row>
        <row r="5232">
          <cell r="A5232" t="str">
            <v>Mango Tommy</v>
          </cell>
        </row>
        <row r="5233">
          <cell r="A5233" t="str">
            <v>Manteca</v>
          </cell>
        </row>
        <row r="5234">
          <cell r="A5234" t="str">
            <v>Manzana nacional</v>
          </cell>
        </row>
        <row r="5235">
          <cell r="A5235" t="str">
            <v>Manzana roja importada</v>
          </cell>
        </row>
        <row r="5236">
          <cell r="A5236" t="str">
            <v>Manzana royal gala importada</v>
          </cell>
        </row>
        <row r="5237">
          <cell r="A5237" t="str">
            <v>Manzana verde importada</v>
          </cell>
        </row>
        <row r="5238">
          <cell r="A5238" t="str">
            <v>Maracuyá</v>
          </cell>
        </row>
        <row r="5239">
          <cell r="A5239" t="str">
            <v>Maracuyá antioqueño</v>
          </cell>
        </row>
        <row r="5240">
          <cell r="A5240" t="str">
            <v>Maracuyá huilense</v>
          </cell>
        </row>
        <row r="5241">
          <cell r="A5241" t="str">
            <v>Maracuyá santandereano</v>
          </cell>
        </row>
        <row r="5242">
          <cell r="A5242" t="str">
            <v>Maracuyá valluno</v>
          </cell>
        </row>
        <row r="5243">
          <cell r="A5243" t="str">
            <v>Margarina</v>
          </cell>
        </row>
        <row r="5244">
          <cell r="A5244" t="str">
            <v>Mayonesa doy pack</v>
          </cell>
        </row>
        <row r="5245">
          <cell r="A5245" t="str">
            <v>Melón Cantalup</v>
          </cell>
        </row>
        <row r="5246">
          <cell r="A5246" t="str">
            <v>Menudencias de pollo</v>
          </cell>
        </row>
        <row r="5247">
          <cell r="A5247" t="str">
            <v>Merluza, filete importado</v>
          </cell>
        </row>
        <row r="5248">
          <cell r="A5248" t="str">
            <v>Merluza, filete nacional</v>
          </cell>
        </row>
        <row r="5249">
          <cell r="A5249" t="str">
            <v>Mojarra lora entera congelada</v>
          </cell>
        </row>
        <row r="5250">
          <cell r="A5250" t="str">
            <v>Mojarra lora entera fresca</v>
          </cell>
        </row>
        <row r="5251">
          <cell r="A5251" t="str">
            <v>Mora de Castilla</v>
          </cell>
        </row>
        <row r="5252">
          <cell r="A5252" t="str">
            <v>Muslos de pollo con rabadilla</v>
          </cell>
        </row>
        <row r="5253">
          <cell r="A5253" t="str">
            <v>Muslos de pollo sin rabadilla</v>
          </cell>
        </row>
        <row r="5254">
          <cell r="A5254" t="str">
            <v>Naranja común</v>
          </cell>
        </row>
        <row r="5255">
          <cell r="A5255" t="str">
            <v>Naranja Valencia</v>
          </cell>
        </row>
        <row r="5256">
          <cell r="A5256" t="str">
            <v>Nicuro fresco</v>
          </cell>
        </row>
        <row r="5257">
          <cell r="A5257" t="str">
            <v>Ñame criollo</v>
          </cell>
        </row>
        <row r="5258">
          <cell r="A5258" t="str">
            <v>Ñame diamante</v>
          </cell>
        </row>
        <row r="5259">
          <cell r="A5259" t="str">
            <v>Ñame espino</v>
          </cell>
        </row>
        <row r="5260">
          <cell r="A5260" t="str">
            <v>Palmitos de mar</v>
          </cell>
        </row>
        <row r="5261">
          <cell r="A5261" t="str">
            <v>Panela cuadrada blanca</v>
          </cell>
        </row>
        <row r="5262">
          <cell r="A5262" t="str">
            <v>Panela cuadrada morena</v>
          </cell>
        </row>
        <row r="5263">
          <cell r="A5263" t="str">
            <v>Panela redonda morena</v>
          </cell>
        </row>
        <row r="5264">
          <cell r="A5264" t="str">
            <v>Papa capira</v>
          </cell>
        </row>
        <row r="5265">
          <cell r="A5265" t="str">
            <v>Papa capira carmenia</v>
          </cell>
        </row>
        <row r="5266">
          <cell r="A5266" t="str">
            <v>Papa criolla limpia</v>
          </cell>
        </row>
        <row r="5267">
          <cell r="A5267" t="str">
            <v>Papa criolla para lavar</v>
          </cell>
        </row>
        <row r="5268">
          <cell r="A5268" t="str">
            <v>Papa criolla sucia</v>
          </cell>
        </row>
        <row r="5269">
          <cell r="A5269" t="str">
            <v>Papa frita</v>
          </cell>
        </row>
        <row r="5270">
          <cell r="A5270" t="str">
            <v>Papa ICA-Huila</v>
          </cell>
        </row>
        <row r="5271">
          <cell r="A5271" t="str">
            <v>Papa Morasurco</v>
          </cell>
        </row>
        <row r="5272">
          <cell r="A5272" t="str">
            <v>Papa nevada</v>
          </cell>
        </row>
        <row r="5273">
          <cell r="A5273" t="str">
            <v>Papa parda para lavar</v>
          </cell>
        </row>
        <row r="5274">
          <cell r="A5274" t="str">
            <v>Papa parda pastusa</v>
          </cell>
        </row>
        <row r="5275">
          <cell r="A5275" t="str">
            <v>Papa Puracé</v>
          </cell>
        </row>
        <row r="5276">
          <cell r="A5276" t="str">
            <v>Papa R-12 negra</v>
          </cell>
        </row>
        <row r="5277">
          <cell r="A5277" t="str">
            <v>Papa R-12 roja</v>
          </cell>
        </row>
        <row r="5278">
          <cell r="A5278" t="str">
            <v>Papa roja peruana</v>
          </cell>
        </row>
        <row r="5279">
          <cell r="A5279" t="str">
            <v>Papa ruby</v>
          </cell>
        </row>
        <row r="5280">
          <cell r="A5280" t="str">
            <v>Papa sabanera</v>
          </cell>
        </row>
        <row r="5281">
          <cell r="A5281" t="str">
            <v>Papa San Félix</v>
          </cell>
        </row>
        <row r="5282">
          <cell r="A5282" t="str">
            <v>Papa suprema</v>
          </cell>
        </row>
        <row r="5283">
          <cell r="A5283" t="str">
            <v>Papa tocana</v>
          </cell>
        </row>
        <row r="5284">
          <cell r="A5284" t="str">
            <v>Papa tocarreña</v>
          </cell>
        </row>
        <row r="5285">
          <cell r="A5285" t="str">
            <v>Papa única</v>
          </cell>
        </row>
        <row r="5286">
          <cell r="A5286" t="str">
            <v>Papaya hawaiana</v>
          </cell>
        </row>
        <row r="5287">
          <cell r="A5287" t="str">
            <v>Papaya Maradol</v>
          </cell>
        </row>
        <row r="5288">
          <cell r="A5288" t="str">
            <v>Papaya melona</v>
          </cell>
        </row>
        <row r="5289">
          <cell r="A5289" t="str">
            <v>Papaya redonda</v>
          </cell>
        </row>
        <row r="5290">
          <cell r="A5290" t="str">
            <v>Pargo rojo entero congelado</v>
          </cell>
        </row>
        <row r="5291">
          <cell r="A5291" t="str">
            <v>Pargo rojo entero fresco</v>
          </cell>
        </row>
        <row r="5292">
          <cell r="A5292" t="str">
            <v>Pargo rojo platero</v>
          </cell>
        </row>
        <row r="5293">
          <cell r="A5293" t="str">
            <v>Pastas alimenticias</v>
          </cell>
        </row>
        <row r="5294">
          <cell r="A5294" t="str">
            <v>Patilla</v>
          </cell>
        </row>
        <row r="5295">
          <cell r="A5295" t="str">
            <v>Pechuga de pollo</v>
          </cell>
        </row>
        <row r="5296">
          <cell r="A5296" t="str">
            <v>Pepino cohombro</v>
          </cell>
        </row>
        <row r="5297">
          <cell r="A5297" t="str">
            <v>Pepino de rellenar</v>
          </cell>
        </row>
        <row r="5298">
          <cell r="A5298" t="str">
            <v>Pera importada</v>
          </cell>
        </row>
        <row r="5299">
          <cell r="A5299" t="str">
            <v>Perejil</v>
          </cell>
        </row>
        <row r="5300">
          <cell r="A5300" t="str">
            <v>Pescado cabezas</v>
          </cell>
        </row>
        <row r="5301">
          <cell r="A5301" t="str">
            <v>Pierna pernil con rabadilla</v>
          </cell>
        </row>
        <row r="5302">
          <cell r="A5302" t="str">
            <v>Pierna pernil sin rabadilla</v>
          </cell>
        </row>
        <row r="5303">
          <cell r="A5303" t="str">
            <v>Piernas de pollo</v>
          </cell>
        </row>
        <row r="5304">
          <cell r="A5304" t="str">
            <v>Pimentón</v>
          </cell>
        </row>
        <row r="5305">
          <cell r="A5305" t="str">
            <v>Pimentón verde</v>
          </cell>
        </row>
        <row r="5306">
          <cell r="A5306" t="str">
            <v>Piña gold</v>
          </cell>
        </row>
        <row r="5307">
          <cell r="A5307" t="str">
            <v>Piña manzana</v>
          </cell>
        </row>
        <row r="5308">
          <cell r="A5308" t="str">
            <v>Piña perolera</v>
          </cell>
        </row>
        <row r="5309">
          <cell r="A5309" t="str">
            <v>Pitahaya</v>
          </cell>
        </row>
        <row r="5310">
          <cell r="A5310" t="str">
            <v>Plátano comino</v>
          </cell>
        </row>
        <row r="5311">
          <cell r="A5311" t="str">
            <v>Plátano dominico hartón maduro</v>
          </cell>
        </row>
        <row r="5312">
          <cell r="A5312" t="str">
            <v>Plátano dominico hartón verde</v>
          </cell>
        </row>
        <row r="5313">
          <cell r="A5313" t="str">
            <v>Plátano dominico verde</v>
          </cell>
        </row>
        <row r="5314">
          <cell r="A5314" t="str">
            <v>Plátano guineo</v>
          </cell>
        </row>
        <row r="5315">
          <cell r="A5315" t="str">
            <v>Plátano hartón maduro</v>
          </cell>
        </row>
        <row r="5316">
          <cell r="A5316" t="str">
            <v>Plátano hartón verde</v>
          </cell>
        </row>
        <row r="5317">
          <cell r="A5317" t="str">
            <v>Plátano hartón verde llanero</v>
          </cell>
        </row>
        <row r="5318">
          <cell r="A5318" t="str">
            <v>Pollo entero congelado sin vísceras</v>
          </cell>
        </row>
        <row r="5319">
          <cell r="A5319" t="str">
            <v>Pollo entero fresco con vísceras</v>
          </cell>
        </row>
        <row r="5320">
          <cell r="A5320" t="str">
            <v>Pollo entero fresco sin vísceras</v>
          </cell>
        </row>
        <row r="5321">
          <cell r="A5321" t="str">
            <v>Queso campesino</v>
          </cell>
        </row>
        <row r="5322">
          <cell r="A5322" t="str">
            <v>Queso costeño</v>
          </cell>
        </row>
        <row r="5323">
          <cell r="A5323" t="str">
            <v>Queso cuajada</v>
          </cell>
        </row>
        <row r="5324">
          <cell r="A5324" t="str">
            <v>Queso doble crema</v>
          </cell>
        </row>
        <row r="5325">
          <cell r="A5325" t="str">
            <v>Rabadillas de pollo</v>
          </cell>
        </row>
        <row r="5326">
          <cell r="A5326" t="str">
            <v>Rábano rojo</v>
          </cell>
        </row>
        <row r="5327">
          <cell r="A5327" t="str">
            <v>Remolacha</v>
          </cell>
        </row>
        <row r="5328">
          <cell r="A5328" t="str">
            <v>Remolacha bogotana</v>
          </cell>
        </row>
        <row r="5329">
          <cell r="A5329" t="str">
            <v>Remolacha regional</v>
          </cell>
        </row>
        <row r="5330">
          <cell r="A5330" t="str">
            <v>Repollo blanco</v>
          </cell>
        </row>
        <row r="5331">
          <cell r="A5331" t="str">
            <v>Repollo blanco bogotano</v>
          </cell>
        </row>
        <row r="5332">
          <cell r="A5332" t="str">
            <v>Repollo blanco valluno</v>
          </cell>
        </row>
        <row r="5333">
          <cell r="A5333" t="str">
            <v>Repollo morado</v>
          </cell>
        </row>
        <row r="5334">
          <cell r="A5334" t="str">
            <v>Repollo morado antioqueño</v>
          </cell>
        </row>
        <row r="5335">
          <cell r="A5335" t="str">
            <v>Repollo verde regional</v>
          </cell>
        </row>
        <row r="5336">
          <cell r="A5336" t="str">
            <v>Róbalo, filete congelado</v>
          </cell>
        </row>
        <row r="5337">
          <cell r="A5337" t="str">
            <v>Sal yodada</v>
          </cell>
        </row>
        <row r="5338">
          <cell r="A5338" t="str">
            <v>Salmón, filete congelado</v>
          </cell>
        </row>
        <row r="5339">
          <cell r="A5339" t="str">
            <v>Salsa de tomate doy pack</v>
          </cell>
        </row>
        <row r="5340">
          <cell r="A5340" t="str">
            <v>Sardinas en lata</v>
          </cell>
        </row>
        <row r="5341">
          <cell r="A5341" t="str">
            <v>Sierra entera congelada</v>
          </cell>
        </row>
        <row r="5342">
          <cell r="A5342" t="str">
            <v>Sopa de pollo (caja)</v>
          </cell>
        </row>
        <row r="5343">
          <cell r="A5343" t="str">
            <v>Tangelo</v>
          </cell>
        </row>
        <row r="5344">
          <cell r="A5344" t="str">
            <v>Tilapia roja entera congelada</v>
          </cell>
        </row>
        <row r="5345">
          <cell r="A5345" t="str">
            <v>Tilapia roja entera fresca</v>
          </cell>
        </row>
        <row r="5346">
          <cell r="A5346" t="str">
            <v>Tilapia, filete congelado</v>
          </cell>
        </row>
        <row r="5347">
          <cell r="A5347" t="str">
            <v>Tilapia, lomitos</v>
          </cell>
        </row>
        <row r="5348">
          <cell r="A5348" t="str">
            <v>Tomate chonto</v>
          </cell>
        </row>
        <row r="5349">
          <cell r="A5349" t="str">
            <v>Tomate chonto antioqueño</v>
          </cell>
        </row>
        <row r="5350">
          <cell r="A5350" t="str">
            <v>Tomate chonto valluno</v>
          </cell>
        </row>
        <row r="5351">
          <cell r="A5351" t="str">
            <v>Tomate de árbol</v>
          </cell>
        </row>
        <row r="5352">
          <cell r="A5352" t="str">
            <v>Tomate larga vida</v>
          </cell>
        </row>
        <row r="5353">
          <cell r="A5353" t="str">
            <v>Tomate riñón</v>
          </cell>
        </row>
        <row r="5354">
          <cell r="A5354" t="str">
            <v>Tomate riñón valluno</v>
          </cell>
        </row>
        <row r="5355">
          <cell r="A5355" t="str">
            <v>Tomate Riogrande</v>
          </cell>
        </row>
        <row r="5356">
          <cell r="A5356" t="str">
            <v>Tomate Riogrande bumangués</v>
          </cell>
        </row>
        <row r="5357">
          <cell r="A5357" t="str">
            <v>Tomate Riogrande ocañero</v>
          </cell>
        </row>
        <row r="5358">
          <cell r="A5358" t="str">
            <v>Toyo blanco, filete congelado</v>
          </cell>
        </row>
        <row r="5359">
          <cell r="A5359" t="str">
            <v>Trucha en corte mariposa</v>
          </cell>
        </row>
        <row r="5360">
          <cell r="A5360" t="str">
            <v>Trucha entera fresca</v>
          </cell>
        </row>
        <row r="5361">
          <cell r="A5361" t="str">
            <v>Uchuva con cáscara</v>
          </cell>
        </row>
        <row r="5362">
          <cell r="A5362" t="str">
            <v>Ulluco</v>
          </cell>
        </row>
        <row r="5363">
          <cell r="A5363" t="str">
            <v>Uva importada</v>
          </cell>
        </row>
        <row r="5364">
          <cell r="A5364" t="str">
            <v>Uva Isabela</v>
          </cell>
        </row>
        <row r="5365">
          <cell r="A5365" t="str">
            <v>Uva negra</v>
          </cell>
        </row>
        <row r="5366">
          <cell r="A5366" t="str">
            <v>Uva red globe nacional</v>
          </cell>
        </row>
        <row r="5367">
          <cell r="A5367" t="str">
            <v>Uva roja</v>
          </cell>
        </row>
        <row r="5368">
          <cell r="A5368" t="str">
            <v>Uva verde</v>
          </cell>
        </row>
        <row r="5369">
          <cell r="A5369" t="str">
            <v>Vinagre</v>
          </cell>
        </row>
        <row r="5370">
          <cell r="A5370" t="str">
            <v>Yuca chirosa</v>
          </cell>
        </row>
        <row r="5371">
          <cell r="A5371" t="str">
            <v>Yuca criolla</v>
          </cell>
        </row>
        <row r="5372">
          <cell r="A5372" t="str">
            <v>Yuca ICA</v>
          </cell>
        </row>
        <row r="5373">
          <cell r="A5373" t="str">
            <v>Yuca llanera</v>
          </cell>
        </row>
        <row r="5374">
          <cell r="A5374" t="str">
            <v>Zanahoria</v>
          </cell>
        </row>
        <row r="5375">
          <cell r="A5375" t="str">
            <v>Zanahoria bogotana</v>
          </cell>
        </row>
        <row r="5376">
          <cell r="A5376" t="str">
            <v>Zanahoria</v>
          </cell>
        </row>
        <row r="5377">
          <cell r="A5377" t="str">
            <v>Zanahoria bogotana</v>
          </cell>
        </row>
        <row r="5378">
          <cell r="A5378" t="str">
            <v>Leche entera UHT</v>
          </cell>
        </row>
        <row r="5379">
          <cell r="A5379" t="str">
            <v>Mortadela</v>
          </cell>
        </row>
        <row r="5380">
          <cell r="A5380" t="str">
            <v>Salchicha</v>
          </cell>
        </row>
        <row r="5381">
          <cell r="A5381" t="str">
            <v>Arepa</v>
          </cell>
        </row>
        <row r="5382">
          <cell r="A5382" t="str">
            <v>Calado Mantequilla</v>
          </cell>
        </row>
        <row r="5383">
          <cell r="A5383" t="str">
            <v>Pan Blanco</v>
          </cell>
        </row>
        <row r="5384">
          <cell r="A5384" t="str">
            <v>Pan Integral</v>
          </cell>
        </row>
        <row r="5385">
          <cell r="A5385" t="str">
            <v>Pan queso</v>
          </cell>
        </row>
        <row r="5386">
          <cell r="A5386" t="str">
            <v xml:space="preserve">Mogolla </v>
          </cell>
        </row>
        <row r="5387">
          <cell r="A5387" t="str">
            <v>Mojicón Con azúcar</v>
          </cell>
        </row>
        <row r="5388">
          <cell r="A5388" t="str">
            <v>Pan Tostadas</v>
          </cell>
        </row>
        <row r="5389">
          <cell r="A5389" t="str">
            <v>Mermeladas</v>
          </cell>
        </row>
        <row r="5390">
          <cell r="A5390" t="str">
            <v>Te</v>
          </cell>
        </row>
        <row r="5391">
          <cell r="A5391" t="str">
            <v>Pan coco</v>
          </cell>
        </row>
        <row r="5392">
          <cell r="A5392" t="str">
            <v>Queso campesino</v>
          </cell>
        </row>
        <row r="5393">
          <cell r="A5393" t="str">
            <v>Pan blandito</v>
          </cell>
        </row>
        <row r="5394">
          <cell r="A5394" t="str">
            <v>Calado</v>
          </cell>
        </row>
        <row r="5395">
          <cell r="A5395" t="str">
            <v>Pan mantequilla</v>
          </cell>
        </row>
        <row r="5396">
          <cell r="A5396" t="str">
            <v>Galleta de sal</v>
          </cell>
        </row>
        <row r="5397">
          <cell r="A5397" t="str">
            <v>Arepa de choclo</v>
          </cell>
        </row>
        <row r="5398">
          <cell r="A5398" t="str">
            <v>Salchichon</v>
          </cell>
        </row>
        <row r="5399">
          <cell r="A5399" t="str">
            <v>Jamón</v>
          </cell>
        </row>
        <row r="5400">
          <cell r="A5400" t="str">
            <v>Crema de leche</v>
          </cell>
        </row>
        <row r="5401">
          <cell r="A5401" t="str">
            <v>Guascas</v>
          </cell>
        </row>
        <row r="5402">
          <cell r="A5402" t="str">
            <v>-</v>
          </cell>
        </row>
        <row r="5403">
          <cell r="A5403" t="str">
            <v>-</v>
          </cell>
        </row>
        <row r="5404">
          <cell r="A5404" t="str">
            <v>-</v>
          </cell>
        </row>
        <row r="5405">
          <cell r="A5405" t="str">
            <v>-</v>
          </cell>
        </row>
        <row r="5406">
          <cell r="A5406" t="str">
            <v>-</v>
          </cell>
        </row>
        <row r="5407">
          <cell r="A5407" t="str">
            <v>-</v>
          </cell>
        </row>
        <row r="5408">
          <cell r="A5408" t="str">
            <v>-</v>
          </cell>
        </row>
        <row r="5409">
          <cell r="A5409" t="str">
            <v>-</v>
          </cell>
        </row>
        <row r="5410">
          <cell r="A5410" t="str">
            <v>-</v>
          </cell>
        </row>
        <row r="5411">
          <cell r="A5411" t="str">
            <v>-</v>
          </cell>
        </row>
        <row r="5412">
          <cell r="A5412" t="str">
            <v>-</v>
          </cell>
        </row>
        <row r="5413">
          <cell r="A5413" t="str">
            <v>-</v>
          </cell>
        </row>
        <row r="5414">
          <cell r="A5414" t="str">
            <v>-</v>
          </cell>
        </row>
        <row r="5415">
          <cell r="A5415" t="str">
            <v>-</v>
          </cell>
        </row>
        <row r="5416">
          <cell r="A5416" t="str">
            <v>-</v>
          </cell>
        </row>
        <row r="5417">
          <cell r="A5417" t="str">
            <v>-</v>
          </cell>
        </row>
        <row r="5418">
          <cell r="A5418" t="str">
            <v>-</v>
          </cell>
        </row>
        <row r="5419">
          <cell r="A5419" t="str">
            <v>-</v>
          </cell>
        </row>
        <row r="5420">
          <cell r="A5420" t="str">
            <v>-</v>
          </cell>
        </row>
        <row r="5421">
          <cell r="A5421" t="str">
            <v>-</v>
          </cell>
        </row>
        <row r="5422">
          <cell r="A5422" t="str">
            <v>-</v>
          </cell>
        </row>
        <row r="5423">
          <cell r="A5423" t="str">
            <v>-</v>
          </cell>
        </row>
        <row r="5424">
          <cell r="A5424" t="str">
            <v>-</v>
          </cell>
        </row>
        <row r="5425">
          <cell r="A5425" t="str">
            <v>-</v>
          </cell>
        </row>
        <row r="5426">
          <cell r="A5426" t="str">
            <v>-</v>
          </cell>
        </row>
        <row r="5427">
          <cell r="A5427" t="str">
            <v>-</v>
          </cell>
        </row>
        <row r="5428">
          <cell r="A5428" t="str">
            <v>-</v>
          </cell>
        </row>
        <row r="5429">
          <cell r="A5429" t="str">
            <v>-</v>
          </cell>
        </row>
        <row r="5430">
          <cell r="A5430" t="str">
            <v>-</v>
          </cell>
        </row>
        <row r="5431">
          <cell r="A5431" t="str">
            <v>-</v>
          </cell>
        </row>
        <row r="5432">
          <cell r="A5432" t="str">
            <v>-</v>
          </cell>
        </row>
        <row r="5433">
          <cell r="A5433" t="str">
            <v>-</v>
          </cell>
        </row>
        <row r="5434">
          <cell r="A5434" t="str">
            <v>-</v>
          </cell>
        </row>
        <row r="5435">
          <cell r="A5435" t="str">
            <v>-</v>
          </cell>
        </row>
        <row r="5436">
          <cell r="A5436" t="str">
            <v>-</v>
          </cell>
        </row>
        <row r="5437">
          <cell r="A5437" t="str">
            <v>-</v>
          </cell>
        </row>
        <row r="5438">
          <cell r="A5438" t="str">
            <v>-</v>
          </cell>
        </row>
        <row r="5439">
          <cell r="A5439" t="str">
            <v>-</v>
          </cell>
        </row>
        <row r="5440">
          <cell r="A5440" t="str">
            <v>-</v>
          </cell>
        </row>
        <row r="5441">
          <cell r="A5441" t="str">
            <v>-</v>
          </cell>
        </row>
        <row r="5442">
          <cell r="A5442" t="str">
            <v>-</v>
          </cell>
        </row>
        <row r="5443">
          <cell r="A5443" t="str">
            <v>-</v>
          </cell>
        </row>
        <row r="5444">
          <cell r="A5444" t="str">
            <v>-</v>
          </cell>
        </row>
        <row r="5445">
          <cell r="A5445" t="str">
            <v>-</v>
          </cell>
        </row>
        <row r="5446">
          <cell r="A5446" t="str">
            <v>-</v>
          </cell>
        </row>
        <row r="5447">
          <cell r="A5447" t="str">
            <v>-</v>
          </cell>
        </row>
        <row r="5448">
          <cell r="A5448" t="str">
            <v>-</v>
          </cell>
        </row>
        <row r="5449">
          <cell r="A5449" t="str">
            <v>-</v>
          </cell>
        </row>
        <row r="5450">
          <cell r="A5450" t="str">
            <v>-</v>
          </cell>
        </row>
        <row r="5451">
          <cell r="A5451" t="str">
            <v>-</v>
          </cell>
        </row>
        <row r="5452">
          <cell r="A5452" t="str">
            <v>-</v>
          </cell>
        </row>
        <row r="5453">
          <cell r="A5453" t="str">
            <v>-</v>
          </cell>
        </row>
        <row r="5454">
          <cell r="A5454" t="str">
            <v>-</v>
          </cell>
        </row>
        <row r="5455">
          <cell r="A5455" t="str">
            <v>-</v>
          </cell>
        </row>
        <row r="5456">
          <cell r="A5456" t="str">
            <v>-</v>
          </cell>
        </row>
        <row r="5457">
          <cell r="A5457" t="str">
            <v>-</v>
          </cell>
        </row>
        <row r="5458">
          <cell r="A5458" t="str">
            <v>-</v>
          </cell>
        </row>
        <row r="5459">
          <cell r="A5459" t="str">
            <v>-</v>
          </cell>
        </row>
        <row r="5460">
          <cell r="A5460" t="str">
            <v>-</v>
          </cell>
        </row>
        <row r="5461">
          <cell r="A5461" t="str">
            <v>-</v>
          </cell>
        </row>
        <row r="5462">
          <cell r="A5462" t="str">
            <v>-</v>
          </cell>
        </row>
        <row r="5463">
          <cell r="A5463" t="str">
            <v>-</v>
          </cell>
        </row>
        <row r="5464">
          <cell r="A5464" t="str">
            <v>-</v>
          </cell>
        </row>
        <row r="5465">
          <cell r="A5465" t="str">
            <v>-</v>
          </cell>
        </row>
        <row r="5466">
          <cell r="A5466" t="str">
            <v>-</v>
          </cell>
        </row>
        <row r="5467">
          <cell r="A5467" t="str">
            <v>-</v>
          </cell>
        </row>
        <row r="5468">
          <cell r="A5468" t="str">
            <v>-</v>
          </cell>
        </row>
        <row r="5469">
          <cell r="A5469" t="str">
            <v>-</v>
          </cell>
        </row>
        <row r="5470">
          <cell r="A5470" t="str">
            <v>-</v>
          </cell>
        </row>
        <row r="5471">
          <cell r="A5471" t="str">
            <v>-</v>
          </cell>
        </row>
        <row r="5472">
          <cell r="A5472" t="str">
            <v>-</v>
          </cell>
        </row>
        <row r="5473">
          <cell r="A5473" t="str">
            <v>-</v>
          </cell>
        </row>
        <row r="5474">
          <cell r="A5474" t="str">
            <v>-</v>
          </cell>
        </row>
        <row r="5475">
          <cell r="A5475" t="str">
            <v>-</v>
          </cell>
        </row>
        <row r="5476">
          <cell r="A5476" t="str">
            <v>-</v>
          </cell>
        </row>
        <row r="5477">
          <cell r="A5477" t="str">
            <v>-</v>
          </cell>
        </row>
        <row r="5478">
          <cell r="A5478" t="str">
            <v>-</v>
          </cell>
        </row>
        <row r="5479">
          <cell r="A5479" t="str">
            <v>-</v>
          </cell>
        </row>
        <row r="5480">
          <cell r="A5480" t="str">
            <v>-</v>
          </cell>
        </row>
        <row r="5481">
          <cell r="A5481" t="str">
            <v>-</v>
          </cell>
        </row>
        <row r="5482">
          <cell r="A5482" t="str">
            <v>-</v>
          </cell>
        </row>
        <row r="5483">
          <cell r="A5483" t="str">
            <v>-</v>
          </cell>
        </row>
        <row r="5484">
          <cell r="A5484" t="str">
            <v>-</v>
          </cell>
        </row>
        <row r="5485">
          <cell r="A5485" t="str">
            <v>-</v>
          </cell>
        </row>
        <row r="5486">
          <cell r="A5486" t="str">
            <v>-</v>
          </cell>
        </row>
        <row r="5487">
          <cell r="A5487" t="str">
            <v>-</v>
          </cell>
        </row>
        <row r="5488">
          <cell r="A5488" t="str">
            <v>-</v>
          </cell>
        </row>
        <row r="5489">
          <cell r="A5489" t="str">
            <v>-</v>
          </cell>
        </row>
        <row r="5490">
          <cell r="A5490" t="str">
            <v>-</v>
          </cell>
        </row>
        <row r="5491">
          <cell r="A5491" t="str">
            <v>-</v>
          </cell>
        </row>
        <row r="5492">
          <cell r="A5492" t="str">
            <v>-</v>
          </cell>
        </row>
        <row r="5493">
          <cell r="A5493" t="str">
            <v>-</v>
          </cell>
        </row>
        <row r="5494">
          <cell r="A5494" t="str">
            <v>-</v>
          </cell>
        </row>
        <row r="5495">
          <cell r="A5495" t="str">
            <v>-</v>
          </cell>
        </row>
        <row r="5496">
          <cell r="A5496" t="str">
            <v>-</v>
          </cell>
        </row>
        <row r="5497">
          <cell r="A5497" t="str">
            <v>-</v>
          </cell>
        </row>
        <row r="5498">
          <cell r="A5498" t="str">
            <v>-</v>
          </cell>
        </row>
        <row r="5499">
          <cell r="A5499" t="str">
            <v>-</v>
          </cell>
        </row>
        <row r="5500">
          <cell r="A5500" t="str">
            <v>-</v>
          </cell>
        </row>
        <row r="5501">
          <cell r="A5501" t="str">
            <v>-</v>
          </cell>
        </row>
        <row r="5502">
          <cell r="A5502" t="str">
            <v>-</v>
          </cell>
        </row>
        <row r="5503">
          <cell r="A5503" t="str">
            <v>-</v>
          </cell>
        </row>
        <row r="5504">
          <cell r="A5504" t="str">
            <v>-</v>
          </cell>
        </row>
        <row r="5505">
          <cell r="A5505" t="str">
            <v>-</v>
          </cell>
        </row>
        <row r="5506">
          <cell r="A5506" t="str">
            <v>-</v>
          </cell>
        </row>
        <row r="5507">
          <cell r="A5507" t="str">
            <v>-</v>
          </cell>
        </row>
        <row r="5508">
          <cell r="A5508" t="str">
            <v>-</v>
          </cell>
        </row>
        <row r="5509">
          <cell r="A5509" t="str">
            <v>-</v>
          </cell>
        </row>
        <row r="5510">
          <cell r="A5510" t="str">
            <v>-</v>
          </cell>
        </row>
        <row r="5511">
          <cell r="A5511" t="str">
            <v>-</v>
          </cell>
        </row>
        <row r="5512">
          <cell r="A5512" t="str">
            <v>-</v>
          </cell>
        </row>
        <row r="5513">
          <cell r="A5513" t="str">
            <v>-</v>
          </cell>
        </row>
        <row r="5514">
          <cell r="A5514" t="str">
            <v>-</v>
          </cell>
        </row>
        <row r="5515">
          <cell r="A5515" t="str">
            <v>-</v>
          </cell>
        </row>
        <row r="5516">
          <cell r="A5516" t="str">
            <v>-</v>
          </cell>
        </row>
        <row r="5517">
          <cell r="A5517" t="str">
            <v>-</v>
          </cell>
        </row>
        <row r="5518">
          <cell r="A5518" t="str">
            <v>-</v>
          </cell>
        </row>
        <row r="5519">
          <cell r="A5519" t="str">
            <v>-</v>
          </cell>
        </row>
        <row r="5520">
          <cell r="A5520" t="str">
            <v>-</v>
          </cell>
        </row>
        <row r="5521">
          <cell r="A5521" t="str">
            <v>-</v>
          </cell>
        </row>
        <row r="5522">
          <cell r="A5522" t="str">
            <v>-</v>
          </cell>
        </row>
        <row r="5523">
          <cell r="A5523" t="str">
            <v>-</v>
          </cell>
        </row>
        <row r="5524">
          <cell r="A5524" t="str">
            <v>-</v>
          </cell>
        </row>
        <row r="5525">
          <cell r="A5525" t="str">
            <v>-</v>
          </cell>
        </row>
        <row r="5526">
          <cell r="A5526" t="str">
            <v>-</v>
          </cell>
        </row>
        <row r="5527">
          <cell r="A5527" t="str">
            <v>-</v>
          </cell>
        </row>
        <row r="5528">
          <cell r="A5528" t="str">
            <v>-</v>
          </cell>
        </row>
        <row r="5529">
          <cell r="A5529" t="str">
            <v>-</v>
          </cell>
        </row>
        <row r="5530">
          <cell r="A5530" t="str">
            <v>-</v>
          </cell>
        </row>
        <row r="5531">
          <cell r="A5531" t="str">
            <v>-</v>
          </cell>
        </row>
        <row r="5532">
          <cell r="A5532" t="str">
            <v>-</v>
          </cell>
        </row>
        <row r="5533">
          <cell r="A5533" t="str">
            <v>-</v>
          </cell>
        </row>
        <row r="5534">
          <cell r="A5534" t="str">
            <v>-</v>
          </cell>
        </row>
        <row r="5535">
          <cell r="A5535" t="str">
            <v>-</v>
          </cell>
        </row>
        <row r="5536">
          <cell r="A5536" t="str">
            <v>-</v>
          </cell>
        </row>
        <row r="5537">
          <cell r="A5537" t="str">
            <v>-</v>
          </cell>
        </row>
        <row r="5538">
          <cell r="A5538" t="str">
            <v>-</v>
          </cell>
        </row>
        <row r="5539">
          <cell r="A5539" t="str">
            <v>-</v>
          </cell>
        </row>
        <row r="5540">
          <cell r="A5540" t="str">
            <v>-</v>
          </cell>
        </row>
        <row r="5541">
          <cell r="A5541" t="str">
            <v>-</v>
          </cell>
        </row>
        <row r="5542">
          <cell r="A5542" t="str">
            <v>-</v>
          </cell>
        </row>
        <row r="5543">
          <cell r="A5543" t="str">
            <v>-</v>
          </cell>
        </row>
        <row r="5544">
          <cell r="A5544" t="str">
            <v>-</v>
          </cell>
        </row>
        <row r="5545">
          <cell r="A5545" t="str">
            <v>-</v>
          </cell>
        </row>
        <row r="5546">
          <cell r="A5546" t="str">
            <v>-</v>
          </cell>
        </row>
        <row r="5547">
          <cell r="A5547" t="str">
            <v>-</v>
          </cell>
        </row>
        <row r="5548">
          <cell r="A5548" t="str">
            <v>-</v>
          </cell>
        </row>
        <row r="5549">
          <cell r="A5549" t="str">
            <v>-</v>
          </cell>
        </row>
        <row r="5550">
          <cell r="A5550" t="str">
            <v>-</v>
          </cell>
        </row>
        <row r="5551">
          <cell r="A5551" t="str">
            <v>-</v>
          </cell>
        </row>
        <row r="5552">
          <cell r="A5552" t="str">
            <v>-</v>
          </cell>
        </row>
        <row r="5553">
          <cell r="A5553" t="str">
            <v>-</v>
          </cell>
        </row>
        <row r="5554">
          <cell r="A5554" t="str">
            <v>-</v>
          </cell>
        </row>
        <row r="5555">
          <cell r="A5555" t="str">
            <v>-</v>
          </cell>
        </row>
        <row r="5556">
          <cell r="A5556" t="str">
            <v>-</v>
          </cell>
        </row>
        <row r="5557">
          <cell r="A5557" t="str">
            <v>-</v>
          </cell>
        </row>
        <row r="5558">
          <cell r="A5558" t="str">
            <v>-</v>
          </cell>
        </row>
        <row r="5559">
          <cell r="A5559" t="str">
            <v>-</v>
          </cell>
        </row>
        <row r="5560">
          <cell r="A5560" t="str">
            <v>-</v>
          </cell>
        </row>
        <row r="5561">
          <cell r="A5561" t="str">
            <v>-</v>
          </cell>
        </row>
        <row r="5562">
          <cell r="A5562" t="str">
            <v>-</v>
          </cell>
        </row>
        <row r="5563">
          <cell r="A5563" t="str">
            <v>-</v>
          </cell>
        </row>
        <row r="5564">
          <cell r="A5564" t="str">
            <v>-</v>
          </cell>
        </row>
        <row r="5565">
          <cell r="A5565" t="str">
            <v>-</v>
          </cell>
        </row>
        <row r="5566">
          <cell r="A5566" t="str">
            <v>-</v>
          </cell>
        </row>
        <row r="5567">
          <cell r="A5567" t="str">
            <v>-</v>
          </cell>
        </row>
        <row r="5568">
          <cell r="A5568" t="str">
            <v>-</v>
          </cell>
        </row>
        <row r="5569">
          <cell r="A5569" t="str">
            <v>-</v>
          </cell>
        </row>
        <row r="5570">
          <cell r="A5570" t="str">
            <v>-</v>
          </cell>
        </row>
        <row r="5571">
          <cell r="A5571" t="str">
            <v>-</v>
          </cell>
        </row>
        <row r="5572">
          <cell r="A5572" t="str">
            <v>-</v>
          </cell>
        </row>
        <row r="5573">
          <cell r="A5573" t="str">
            <v>-</v>
          </cell>
        </row>
        <row r="5574">
          <cell r="A5574" t="str">
            <v>-</v>
          </cell>
        </row>
        <row r="5575">
          <cell r="A5575" t="str">
            <v>-</v>
          </cell>
        </row>
        <row r="5576">
          <cell r="A5576" t="str">
            <v>-</v>
          </cell>
        </row>
        <row r="5577">
          <cell r="A5577" t="str">
            <v>-</v>
          </cell>
        </row>
        <row r="5578">
          <cell r="A5578" t="str">
            <v>-</v>
          </cell>
        </row>
        <row r="5579">
          <cell r="A5579" t="str">
            <v>-</v>
          </cell>
        </row>
        <row r="5580">
          <cell r="A5580" t="str">
            <v>-</v>
          </cell>
        </row>
        <row r="5581">
          <cell r="A5581" t="str">
            <v>-</v>
          </cell>
        </row>
        <row r="5582">
          <cell r="A5582" t="str">
            <v>-</v>
          </cell>
        </row>
        <row r="5583">
          <cell r="A5583" t="str">
            <v>-</v>
          </cell>
        </row>
        <row r="5584">
          <cell r="A5584" t="str">
            <v>-</v>
          </cell>
        </row>
        <row r="5585">
          <cell r="A5585" t="str">
            <v>-</v>
          </cell>
        </row>
        <row r="5586">
          <cell r="A5586" t="str">
            <v>-</v>
          </cell>
        </row>
        <row r="5587">
          <cell r="A5587" t="str">
            <v>-</v>
          </cell>
        </row>
        <row r="5588">
          <cell r="A5588" t="str">
            <v>-</v>
          </cell>
        </row>
        <row r="5589">
          <cell r="A5589" t="str">
            <v>-</v>
          </cell>
        </row>
        <row r="5590">
          <cell r="A5590" t="str">
            <v>-</v>
          </cell>
        </row>
        <row r="5591">
          <cell r="A5591" t="str">
            <v>-</v>
          </cell>
        </row>
        <row r="5592">
          <cell r="A5592" t="str">
            <v>-</v>
          </cell>
        </row>
        <row r="5593">
          <cell r="A5593" t="str">
            <v>-</v>
          </cell>
        </row>
        <row r="5594">
          <cell r="A5594" t="str">
            <v>-</v>
          </cell>
        </row>
        <row r="5595">
          <cell r="A5595" t="str">
            <v>-</v>
          </cell>
        </row>
        <row r="5596">
          <cell r="A5596" t="str">
            <v>-</v>
          </cell>
        </row>
        <row r="5597">
          <cell r="A5597" t="str">
            <v>-</v>
          </cell>
        </row>
        <row r="5598">
          <cell r="A5598" t="str">
            <v>-</v>
          </cell>
        </row>
        <row r="5599">
          <cell r="A5599" t="str">
            <v>-</v>
          </cell>
        </row>
        <row r="5600">
          <cell r="A5600" t="str">
            <v>-</v>
          </cell>
        </row>
        <row r="5601">
          <cell r="A5601" t="str">
            <v>-</v>
          </cell>
        </row>
        <row r="5602">
          <cell r="A5602" t="str">
            <v>-</v>
          </cell>
        </row>
        <row r="5603">
          <cell r="A5603" t="str">
            <v>-</v>
          </cell>
        </row>
        <row r="5604">
          <cell r="A5604" t="str">
            <v>-</v>
          </cell>
        </row>
        <row r="5605">
          <cell r="A5605" t="str">
            <v>-</v>
          </cell>
        </row>
        <row r="5606">
          <cell r="A5606" t="str">
            <v>-</v>
          </cell>
        </row>
        <row r="5607">
          <cell r="A5607" t="str">
            <v>-</v>
          </cell>
        </row>
        <row r="5608">
          <cell r="A5608" t="str">
            <v>-</v>
          </cell>
        </row>
        <row r="5609">
          <cell r="A5609" t="str">
            <v>-</v>
          </cell>
        </row>
        <row r="5610">
          <cell r="A5610" t="str">
            <v>-</v>
          </cell>
        </row>
        <row r="5611">
          <cell r="A5611" t="str">
            <v>-</v>
          </cell>
        </row>
        <row r="5612">
          <cell r="A5612" t="str">
            <v>-</v>
          </cell>
        </row>
        <row r="5613">
          <cell r="A5613" t="str">
            <v>-</v>
          </cell>
        </row>
        <row r="5614">
          <cell r="A5614" t="str">
            <v>-</v>
          </cell>
        </row>
        <row r="5615">
          <cell r="A5615" t="str">
            <v>-</v>
          </cell>
        </row>
        <row r="5616">
          <cell r="A5616" t="str">
            <v>-</v>
          </cell>
        </row>
        <row r="5617">
          <cell r="A5617" t="str">
            <v>-</v>
          </cell>
        </row>
        <row r="5618">
          <cell r="A5618" t="str">
            <v>-</v>
          </cell>
        </row>
        <row r="5619">
          <cell r="A5619" t="str">
            <v>-</v>
          </cell>
        </row>
        <row r="5620">
          <cell r="A5620" t="str">
            <v>-</v>
          </cell>
        </row>
        <row r="5621">
          <cell r="A5621" t="str">
            <v>-</v>
          </cell>
        </row>
        <row r="5622">
          <cell r="A5622" t="str">
            <v>-</v>
          </cell>
        </row>
        <row r="5623">
          <cell r="A5623" t="str">
            <v>-</v>
          </cell>
        </row>
        <row r="5624">
          <cell r="A5624" t="str">
            <v>-</v>
          </cell>
        </row>
        <row r="5625">
          <cell r="A5625" t="str">
            <v>-</v>
          </cell>
        </row>
        <row r="5626">
          <cell r="A5626" t="str">
            <v>-</v>
          </cell>
        </row>
        <row r="5627">
          <cell r="A5627" t="str">
            <v>-</v>
          </cell>
        </row>
        <row r="5628">
          <cell r="A5628" t="str">
            <v>-</v>
          </cell>
        </row>
        <row r="5629">
          <cell r="A5629" t="str">
            <v>-</v>
          </cell>
        </row>
        <row r="5630">
          <cell r="A5630" t="str">
            <v>-</v>
          </cell>
        </row>
        <row r="5631">
          <cell r="A5631" t="str">
            <v>-</v>
          </cell>
        </row>
        <row r="5632">
          <cell r="A5632" t="str">
            <v>-</v>
          </cell>
        </row>
        <row r="5633">
          <cell r="A5633" t="str">
            <v>-</v>
          </cell>
        </row>
        <row r="5634">
          <cell r="A5634" t="str">
            <v>-</v>
          </cell>
        </row>
        <row r="5635">
          <cell r="A5635" t="str">
            <v>-</v>
          </cell>
        </row>
        <row r="5636">
          <cell r="A5636" t="str">
            <v>-</v>
          </cell>
        </row>
        <row r="5637">
          <cell r="A5637" t="str">
            <v>-</v>
          </cell>
        </row>
        <row r="5638">
          <cell r="A5638" t="str">
            <v>-</v>
          </cell>
        </row>
        <row r="5639">
          <cell r="A5639" t="str">
            <v>-</v>
          </cell>
        </row>
        <row r="5640">
          <cell r="A5640" t="str">
            <v>-</v>
          </cell>
        </row>
        <row r="5641">
          <cell r="A5641" t="str">
            <v>-</v>
          </cell>
        </row>
        <row r="5642">
          <cell r="A5642" t="str">
            <v>-</v>
          </cell>
        </row>
        <row r="5643">
          <cell r="A5643" t="str">
            <v>-</v>
          </cell>
        </row>
        <row r="5644">
          <cell r="A5644" t="str">
            <v>-</v>
          </cell>
        </row>
        <row r="5645">
          <cell r="A5645" t="str">
            <v>-</v>
          </cell>
        </row>
        <row r="5646">
          <cell r="A5646" t="str">
            <v>-</v>
          </cell>
        </row>
        <row r="5647">
          <cell r="A5647" t="str">
            <v>-</v>
          </cell>
        </row>
        <row r="5648">
          <cell r="A5648" t="str">
            <v>-</v>
          </cell>
        </row>
        <row r="5649">
          <cell r="A5649" t="str">
            <v>-</v>
          </cell>
        </row>
        <row r="5650">
          <cell r="A5650" t="str">
            <v>-</v>
          </cell>
        </row>
        <row r="5651">
          <cell r="A5651" t="str">
            <v>-</v>
          </cell>
        </row>
        <row r="5652">
          <cell r="A5652" t="str">
            <v>-</v>
          </cell>
        </row>
        <row r="5653">
          <cell r="A5653" t="str">
            <v>-</v>
          </cell>
        </row>
        <row r="5654">
          <cell r="A5654" t="str">
            <v>-</v>
          </cell>
        </row>
        <row r="5655">
          <cell r="A5655" t="str">
            <v>-</v>
          </cell>
        </row>
        <row r="5656">
          <cell r="A5656" t="str">
            <v>-</v>
          </cell>
        </row>
        <row r="5657">
          <cell r="A5657" t="str">
            <v>-</v>
          </cell>
        </row>
        <row r="5658">
          <cell r="A5658" t="str">
            <v>-</v>
          </cell>
        </row>
        <row r="5659">
          <cell r="A5659" t="str">
            <v>-</v>
          </cell>
        </row>
        <row r="5660">
          <cell r="A5660" t="str">
            <v>-</v>
          </cell>
        </row>
        <row r="5661">
          <cell r="A5661" t="str">
            <v>-</v>
          </cell>
        </row>
        <row r="5662">
          <cell r="A5662" t="str">
            <v>-</v>
          </cell>
        </row>
        <row r="5663">
          <cell r="A5663" t="str">
            <v>-</v>
          </cell>
        </row>
        <row r="5664">
          <cell r="A5664" t="str">
            <v>-</v>
          </cell>
        </row>
        <row r="5665">
          <cell r="A5665" t="str">
            <v>-</v>
          </cell>
        </row>
        <row r="5666">
          <cell r="A5666" t="str">
            <v>-</v>
          </cell>
        </row>
        <row r="5667">
          <cell r="A5667" t="str">
            <v>-</v>
          </cell>
        </row>
        <row r="5668">
          <cell r="A5668" t="str">
            <v>-</v>
          </cell>
        </row>
        <row r="5669">
          <cell r="A5669" t="str">
            <v>-</v>
          </cell>
        </row>
        <row r="5670">
          <cell r="A5670" t="str">
            <v>-</v>
          </cell>
        </row>
        <row r="5671">
          <cell r="A5671" t="str">
            <v>-</v>
          </cell>
        </row>
        <row r="5672">
          <cell r="A5672" t="str">
            <v>-</v>
          </cell>
        </row>
        <row r="5673">
          <cell r="A5673" t="str">
            <v>-</v>
          </cell>
        </row>
        <row r="5674">
          <cell r="A5674" t="str">
            <v>-</v>
          </cell>
        </row>
        <row r="5675">
          <cell r="A5675" t="str">
            <v>-</v>
          </cell>
        </row>
        <row r="5676">
          <cell r="A5676" t="str">
            <v>-</v>
          </cell>
        </row>
        <row r="5677">
          <cell r="A5677" t="str">
            <v>-</v>
          </cell>
        </row>
        <row r="5678">
          <cell r="A5678" t="str">
            <v>-</v>
          </cell>
        </row>
        <row r="5679">
          <cell r="A5679" t="str">
            <v>-</v>
          </cell>
        </row>
        <row r="5680">
          <cell r="A5680" t="str">
            <v>-</v>
          </cell>
        </row>
        <row r="5681">
          <cell r="A5681" t="str">
            <v>-</v>
          </cell>
        </row>
        <row r="5682">
          <cell r="A5682" t="str">
            <v>-</v>
          </cell>
        </row>
        <row r="5683">
          <cell r="A5683" t="str">
            <v>-</v>
          </cell>
        </row>
        <row r="5684">
          <cell r="A5684" t="str">
            <v>-</v>
          </cell>
        </row>
        <row r="5685">
          <cell r="A5685" t="str">
            <v>-</v>
          </cell>
        </row>
        <row r="5686">
          <cell r="A5686" t="str">
            <v>-</v>
          </cell>
        </row>
        <row r="5687">
          <cell r="A5687" t="str">
            <v>-</v>
          </cell>
        </row>
        <row r="5688">
          <cell r="A5688" t="str">
            <v>-</v>
          </cell>
        </row>
        <row r="5689">
          <cell r="A5689" t="str">
            <v>-</v>
          </cell>
        </row>
        <row r="5690">
          <cell r="A5690" t="str">
            <v>-</v>
          </cell>
        </row>
        <row r="5691">
          <cell r="A5691" t="str">
            <v>-</v>
          </cell>
        </row>
        <row r="5692">
          <cell r="A5692" t="str">
            <v>-</v>
          </cell>
        </row>
        <row r="5693">
          <cell r="A5693" t="str">
            <v>-</v>
          </cell>
        </row>
        <row r="5694">
          <cell r="A5694" t="str">
            <v>-</v>
          </cell>
        </row>
        <row r="5695">
          <cell r="A5695" t="str">
            <v>-</v>
          </cell>
        </row>
        <row r="5696">
          <cell r="A5696" t="str">
            <v>-</v>
          </cell>
        </row>
        <row r="5697">
          <cell r="A5697" t="str">
            <v>-</v>
          </cell>
        </row>
        <row r="5698">
          <cell r="A5698" t="str">
            <v>-</v>
          </cell>
        </row>
        <row r="5699">
          <cell r="A5699" t="str">
            <v>-</v>
          </cell>
        </row>
        <row r="5700">
          <cell r="A5700" t="str">
            <v>-</v>
          </cell>
        </row>
        <row r="5701">
          <cell r="A5701" t="str">
            <v>-</v>
          </cell>
        </row>
        <row r="5702">
          <cell r="A5702" t="str">
            <v>-</v>
          </cell>
        </row>
        <row r="5703">
          <cell r="A5703" t="str">
            <v>-</v>
          </cell>
        </row>
        <row r="5704">
          <cell r="A5704" t="str">
            <v>-</v>
          </cell>
        </row>
        <row r="5705">
          <cell r="A5705" t="str">
            <v>-</v>
          </cell>
        </row>
        <row r="5706">
          <cell r="A5706" t="str">
            <v>-</v>
          </cell>
        </row>
        <row r="5707">
          <cell r="A5707" t="str">
            <v>-</v>
          </cell>
        </row>
        <row r="5708">
          <cell r="A5708" t="str">
            <v>-</v>
          </cell>
        </row>
        <row r="5709">
          <cell r="A5709" t="str">
            <v>-</v>
          </cell>
        </row>
        <row r="5710">
          <cell r="A5710" t="str">
            <v>-</v>
          </cell>
        </row>
        <row r="5711">
          <cell r="A5711" t="str">
            <v>-</v>
          </cell>
        </row>
        <row r="5712">
          <cell r="A5712" t="str">
            <v>-</v>
          </cell>
        </row>
        <row r="5713">
          <cell r="A5713" t="str">
            <v>-</v>
          </cell>
        </row>
        <row r="5714">
          <cell r="A5714" t="str">
            <v>-</v>
          </cell>
        </row>
        <row r="5715">
          <cell r="A5715" t="str">
            <v>-</v>
          </cell>
        </row>
        <row r="5716">
          <cell r="A5716" t="str">
            <v>-</v>
          </cell>
        </row>
        <row r="5717">
          <cell r="A5717" t="str">
            <v>-</v>
          </cell>
        </row>
        <row r="5718">
          <cell r="A5718" t="str">
            <v>-</v>
          </cell>
        </row>
        <row r="5719">
          <cell r="A5719" t="str">
            <v>-</v>
          </cell>
        </row>
        <row r="5720">
          <cell r="A5720" t="str">
            <v>-</v>
          </cell>
        </row>
        <row r="5721">
          <cell r="A5721" t="str">
            <v>-</v>
          </cell>
        </row>
        <row r="5722">
          <cell r="A5722" t="str">
            <v>-</v>
          </cell>
        </row>
        <row r="5723">
          <cell r="A5723" t="str">
            <v>-</v>
          </cell>
        </row>
        <row r="5724">
          <cell r="A5724" t="str">
            <v>-</v>
          </cell>
        </row>
        <row r="5725">
          <cell r="A5725" t="str">
            <v>-</v>
          </cell>
        </row>
        <row r="5726">
          <cell r="A5726" t="str">
            <v>-</v>
          </cell>
        </row>
        <row r="5727">
          <cell r="A5727" t="str">
            <v>-</v>
          </cell>
        </row>
        <row r="5728">
          <cell r="A5728" t="str">
            <v>-</v>
          </cell>
        </row>
        <row r="5729">
          <cell r="A5729" t="str">
            <v>-</v>
          </cell>
        </row>
        <row r="5730">
          <cell r="A5730" t="str">
            <v>-</v>
          </cell>
        </row>
      </sheetData>
      <sheetData sheetId="3"/>
      <sheetData sheetId="4"/>
      <sheetData sheetId="5">
        <row r="5">
          <cell r="C5" t="str">
            <v>Café con leche</v>
          </cell>
        </row>
        <row r="6">
          <cell r="C6" t="str">
            <v>Té con leche</v>
          </cell>
        </row>
        <row r="7">
          <cell r="C7" t="str">
            <v>Chocolate en leche</v>
          </cell>
        </row>
        <row r="8">
          <cell r="C8" t="str">
            <v>Aguadepanela con leche</v>
          </cell>
        </row>
        <row r="9">
          <cell r="C9" t="str">
            <v xml:space="preserve">Avena   </v>
          </cell>
        </row>
        <row r="10">
          <cell r="C10" t="str">
            <v>Fecula de maiz</v>
          </cell>
        </row>
        <row r="11">
          <cell r="C11" t="str">
            <v xml:space="preserve">Colada en leche </v>
          </cell>
        </row>
        <row r="12">
          <cell r="C12" t="str">
            <v>Carne Pechuga De pollo</v>
          </cell>
        </row>
        <row r="13">
          <cell r="C13" t="str">
            <v>Carne MenuDencias De pollo</v>
          </cell>
        </row>
        <row r="14">
          <cell r="C14" t="str">
            <v xml:space="preserve">Huevo </v>
          </cell>
        </row>
        <row r="15">
          <cell r="C15" t="str">
            <v>Embutido MortaDela</v>
          </cell>
        </row>
        <row r="16">
          <cell r="C16" t="str">
            <v>Carne Semigorda De res</v>
          </cell>
        </row>
        <row r="17">
          <cell r="C17" t="str">
            <v>Queso Semiblando con crema</v>
          </cell>
        </row>
        <row r="18">
          <cell r="C18" t="str">
            <v>Embutido Salchicha</v>
          </cell>
        </row>
        <row r="19">
          <cell r="C19" t="str">
            <v xml:space="preserve">Salchichón </v>
          </cell>
        </row>
        <row r="20">
          <cell r="C20" t="str">
            <v>Arepa Maíz</v>
          </cell>
        </row>
        <row r="21">
          <cell r="C21" t="str">
            <v>Calado Mantequilla</v>
          </cell>
        </row>
        <row r="22">
          <cell r="C22" t="str">
            <v>Pan Blanco</v>
          </cell>
        </row>
        <row r="23">
          <cell r="C23" t="str">
            <v>Pan Integral</v>
          </cell>
        </row>
        <row r="24">
          <cell r="C24" t="str">
            <v>Pan queso</v>
          </cell>
        </row>
        <row r="25">
          <cell r="C25" t="str">
            <v xml:space="preserve">Mogolla </v>
          </cell>
        </row>
        <row r="26">
          <cell r="C26" t="str">
            <v>Mojicón Con azúcar</v>
          </cell>
        </row>
        <row r="27">
          <cell r="C27" t="str">
            <v>Pan Tostadas</v>
          </cell>
        </row>
        <row r="28">
          <cell r="C28" t="str">
            <v>Frutas</v>
          </cell>
        </row>
        <row r="29">
          <cell r="C29" t="str">
            <v>Azúcar</v>
          </cell>
        </row>
        <row r="30">
          <cell r="C30" t="str">
            <v>Chocolate</v>
          </cell>
        </row>
        <row r="31">
          <cell r="C31" t="str">
            <v>Mermeladas</v>
          </cell>
        </row>
        <row r="32">
          <cell r="C32" t="str">
            <v>Panela</v>
          </cell>
        </row>
        <row r="33">
          <cell r="C33" t="str">
            <v>Aceite Soya</v>
          </cell>
        </row>
        <row r="34">
          <cell r="C34" t="str">
            <v>Caldo de carne</v>
          </cell>
        </row>
        <row r="35">
          <cell r="C35" t="str">
            <v>Caldo de menudencias</v>
          </cell>
        </row>
        <row r="36">
          <cell r="C36" t="str">
            <v>Pan coco</v>
          </cell>
        </row>
        <row r="37">
          <cell r="C37" t="str">
            <v>Queso campesino</v>
          </cell>
        </row>
        <row r="38">
          <cell r="C38" t="str">
            <v>Calado</v>
          </cell>
        </row>
        <row r="39">
          <cell r="C39" t="str">
            <v>Caldo de pollo</v>
          </cell>
        </row>
        <row r="40">
          <cell r="C40" t="str">
            <v>Queso doble crema</v>
          </cell>
        </row>
        <row r="41">
          <cell r="C41" t="str">
            <v>Pan mantequilla</v>
          </cell>
        </row>
        <row r="42">
          <cell r="C42" t="str">
            <v>Galleta de sal</v>
          </cell>
        </row>
        <row r="43">
          <cell r="C43" t="str">
            <v>Arepa de choclo</v>
          </cell>
        </row>
        <row r="44">
          <cell r="C44" t="str">
            <v>Changua con huevo</v>
          </cell>
        </row>
        <row r="45">
          <cell r="C45" t="str">
            <v>Jamón</v>
          </cell>
        </row>
        <row r="46">
          <cell r="C46" t="str">
            <v>Otros</v>
          </cell>
        </row>
        <row r="47">
          <cell r="C47" t="str">
            <v>Otros</v>
          </cell>
        </row>
        <row r="48">
          <cell r="C48" t="str">
            <v>Otros</v>
          </cell>
        </row>
        <row r="49">
          <cell r="C49" t="str">
            <v>Otros</v>
          </cell>
        </row>
        <row r="50">
          <cell r="C50" t="str">
            <v>Otros</v>
          </cell>
        </row>
        <row r="52">
          <cell r="C52" t="str">
            <v>Sopa de arroz</v>
          </cell>
        </row>
        <row r="53">
          <cell r="C53" t="str">
            <v>Sopa de guandul</v>
          </cell>
        </row>
        <row r="54">
          <cell r="C54" t="str">
            <v>Sopa de avena</v>
          </cell>
        </row>
        <row r="55">
          <cell r="C55" t="str">
            <v>Sopa de pasta</v>
          </cell>
        </row>
        <row r="56">
          <cell r="C56" t="str">
            <v>Sopa de frijoles</v>
          </cell>
        </row>
        <row r="57">
          <cell r="C57" t="str">
            <v>Sopa de cuchuco</v>
          </cell>
        </row>
        <row r="58">
          <cell r="C58" t="str">
            <v>Sopa de lentejas</v>
          </cell>
        </row>
        <row r="59">
          <cell r="C59" t="str">
            <v>Sopa de harina de maíz amarillo</v>
          </cell>
        </row>
        <row r="60">
          <cell r="C60" t="str">
            <v>Sopa de cuchuco de trigo</v>
          </cell>
        </row>
        <row r="61">
          <cell r="C61" t="str">
            <v>Mute santandereano</v>
          </cell>
        </row>
        <row r="62">
          <cell r="C62" t="str">
            <v>Mazamorra chiquita</v>
          </cell>
        </row>
        <row r="63">
          <cell r="C63" t="str">
            <v>Sopa de garbanzo</v>
          </cell>
        </row>
        <row r="64">
          <cell r="C64" t="str">
            <v>Sopa de colí</v>
          </cell>
        </row>
        <row r="65">
          <cell r="C65" t="str">
            <v>Sopa de plátano</v>
          </cell>
        </row>
        <row r="66">
          <cell r="C66" t="str">
            <v>Sopa de mute</v>
          </cell>
        </row>
        <row r="67">
          <cell r="C67" t="str">
            <v>Sopa de arracacha</v>
          </cell>
        </row>
        <row r="68">
          <cell r="C68" t="str">
            <v>Sopa de ñame</v>
          </cell>
        </row>
        <row r="69">
          <cell r="C69" t="str">
            <v>Sopa de verduras</v>
          </cell>
        </row>
        <row r="70">
          <cell r="C70" t="str">
            <v>Pechuga De pollo</v>
          </cell>
        </row>
        <row r="71">
          <cell r="C71" t="str">
            <v>Semigorda De cerdo</v>
          </cell>
        </row>
        <row r="72">
          <cell r="C72" t="str">
            <v>Semigorda De res</v>
          </cell>
        </row>
        <row r="73">
          <cell r="C73" t="str">
            <v>Atún</v>
          </cell>
        </row>
        <row r="74">
          <cell r="C74" t="str">
            <v>Pescado</v>
          </cell>
        </row>
        <row r="75">
          <cell r="C75" t="str">
            <v>Sardina</v>
          </cell>
        </row>
        <row r="76">
          <cell r="C76" t="str">
            <v>Arroz Blanco</v>
          </cell>
        </row>
        <row r="77">
          <cell r="C77" t="str">
            <v>Arracacha Amarilla</v>
          </cell>
        </row>
        <row r="78">
          <cell r="C78" t="str">
            <v>Ñame 0</v>
          </cell>
        </row>
        <row r="79">
          <cell r="C79" t="str">
            <v>Papa Común</v>
          </cell>
        </row>
        <row r="80">
          <cell r="C80" t="str">
            <v>Papa Criolla</v>
          </cell>
        </row>
        <row r="81">
          <cell r="C81" t="str">
            <v>Yuca 0</v>
          </cell>
        </row>
        <row r="82">
          <cell r="C82" t="str">
            <v>Plátano Hartón</v>
          </cell>
        </row>
        <row r="83">
          <cell r="C83" t="str">
            <v>Ensalada 1</v>
          </cell>
        </row>
        <row r="84">
          <cell r="C84" t="str">
            <v>Ensalada 2</v>
          </cell>
        </row>
        <row r="85">
          <cell r="C85" t="str">
            <v>Ensalada 3</v>
          </cell>
        </row>
        <row r="86">
          <cell r="C86" t="str">
            <v>Ensalada 4</v>
          </cell>
        </row>
        <row r="87">
          <cell r="C87" t="str">
            <v>Ensalada 5</v>
          </cell>
        </row>
        <row r="88">
          <cell r="C88" t="str">
            <v>Ensalada 6</v>
          </cell>
        </row>
        <row r="89">
          <cell r="C89" t="str">
            <v>Ensalada 7</v>
          </cell>
        </row>
        <row r="90">
          <cell r="C90" t="str">
            <v>Ensalada 8</v>
          </cell>
        </row>
        <row r="91">
          <cell r="C91" t="str">
            <v>Ensalada 9</v>
          </cell>
        </row>
        <row r="92">
          <cell r="C92" t="str">
            <v>Ensalada 10</v>
          </cell>
        </row>
        <row r="93">
          <cell r="C93" t="str">
            <v>Ensalada 11</v>
          </cell>
        </row>
        <row r="94">
          <cell r="C94" t="str">
            <v>Ensalada 12</v>
          </cell>
        </row>
        <row r="95">
          <cell r="C95" t="str">
            <v>Ensalada 13</v>
          </cell>
        </row>
        <row r="96">
          <cell r="C96" t="str">
            <v>Ensalada 14</v>
          </cell>
        </row>
        <row r="97">
          <cell r="C97" t="str">
            <v>Mayonesa Con sal</v>
          </cell>
        </row>
        <row r="98">
          <cell r="C98" t="str">
            <v>Crema De leche</v>
          </cell>
        </row>
        <row r="99">
          <cell r="C99" t="str">
            <v>Aceite Vegetal</v>
          </cell>
        </row>
        <row r="100">
          <cell r="C100" t="str">
            <v>jugo Fresa</v>
          </cell>
        </row>
        <row r="101">
          <cell r="C101" t="str">
            <v>jugo Guayaba</v>
          </cell>
        </row>
        <row r="102">
          <cell r="C102" t="str">
            <v>jugo Lulo</v>
          </cell>
        </row>
        <row r="103">
          <cell r="C103" t="str">
            <v>jugo Mango</v>
          </cell>
        </row>
        <row r="104">
          <cell r="C104" t="str">
            <v>jugo Maracuyá</v>
          </cell>
        </row>
        <row r="105">
          <cell r="C105" t="str">
            <v>jugo Mora</v>
          </cell>
        </row>
        <row r="106">
          <cell r="C106" t="str">
            <v>jugo Tomate de árbol</v>
          </cell>
        </row>
        <row r="107">
          <cell r="C107" t="str">
            <v>Jugo de fruta</v>
          </cell>
        </row>
        <row r="108">
          <cell r="C108" t="str">
            <v>Azúcar</v>
          </cell>
        </row>
        <row r="109">
          <cell r="C109" t="str">
            <v>Panela</v>
          </cell>
        </row>
        <row r="110">
          <cell r="C110" t="str">
            <v>Aceite Soya</v>
          </cell>
        </row>
        <row r="111">
          <cell r="C111" t="str">
            <v>Tomate Chonto</v>
          </cell>
        </row>
        <row r="112">
          <cell r="C112" t="str">
            <v>Cebolla Cabezona</v>
          </cell>
        </row>
        <row r="113">
          <cell r="C113" t="str">
            <v>Aceite Soya-</v>
          </cell>
        </row>
        <row r="114">
          <cell r="C114" t="str">
            <v>Guisos</v>
          </cell>
        </row>
        <row r="115">
          <cell r="C115" t="str">
            <v>Sopa de ajiaco</v>
          </cell>
        </row>
        <row r="116">
          <cell r="C116" t="str">
            <v>Pernil de pollo</v>
          </cell>
        </row>
        <row r="117">
          <cell r="C117" t="str">
            <v>Sopa de torrejas</v>
          </cell>
        </row>
        <row r="118">
          <cell r="C118" t="str">
            <v xml:space="preserve">Cascabeles </v>
          </cell>
        </row>
        <row r="119">
          <cell r="C119" t="str">
            <v>Carne de cerdo</v>
          </cell>
        </row>
        <row r="120">
          <cell r="C120" t="str">
            <v>Mojarra</v>
          </cell>
        </row>
        <row r="121">
          <cell r="C121" t="str">
            <v>Sancocho (papa, yuca, plátano)</v>
          </cell>
        </row>
        <row r="122">
          <cell r="C122" t="str">
            <v>Sobrebarriga</v>
          </cell>
        </row>
        <row r="123">
          <cell r="C123" t="str">
            <v>Mixto de res y de pollo</v>
          </cell>
        </row>
        <row r="124">
          <cell r="C124" t="str">
            <v>Mazamorra dulce</v>
          </cell>
        </row>
        <row r="125">
          <cell r="C125" t="str">
            <v>Sopa de cebada perlada</v>
          </cell>
        </row>
        <row r="126">
          <cell r="C126" t="str">
            <v>Cazuela de lentejas</v>
          </cell>
        </row>
        <row r="127">
          <cell r="C127" t="str">
            <v>Otros</v>
          </cell>
        </row>
        <row r="128">
          <cell r="C128" t="str">
            <v>Cazuela de frijoles</v>
          </cell>
        </row>
        <row r="129">
          <cell r="C129" t="str">
            <v>Pico de gallo</v>
          </cell>
        </row>
        <row r="130">
          <cell r="C130" t="str">
            <v>Sancocho de gallina tipico</v>
          </cell>
        </row>
        <row r="131">
          <cell r="C131" t="str">
            <v>Sopa de pajarilla</v>
          </cell>
        </row>
        <row r="132">
          <cell r="C132" t="str">
            <v>Filete de merluza</v>
          </cell>
        </row>
        <row r="133">
          <cell r="C133" t="str">
            <v>Sopa de pollo</v>
          </cell>
        </row>
        <row r="134">
          <cell r="C134" t="str">
            <v>Sopa de carne</v>
          </cell>
        </row>
        <row r="135">
          <cell r="C135" t="str">
            <v>Sopa de mondongo con garbanzos</v>
          </cell>
        </row>
        <row r="136">
          <cell r="C136" t="str">
            <v xml:space="preserve">Sopa de la huerta </v>
          </cell>
        </row>
        <row r="137">
          <cell r="C137" t="str">
            <v>Otros</v>
          </cell>
        </row>
        <row r="138">
          <cell r="C138" t="str">
            <v>Otros</v>
          </cell>
        </row>
        <row r="139">
          <cell r="C139" t="str">
            <v>Otros</v>
          </cell>
        </row>
        <row r="140">
          <cell r="C140" t="str">
            <v>Otros</v>
          </cell>
        </row>
        <row r="141">
          <cell r="C141" t="str">
            <v>Otros</v>
          </cell>
        </row>
      </sheetData>
      <sheetData sheetId="6"/>
      <sheetData sheetId="7"/>
      <sheetData sheetId="8">
        <row r="6">
          <cell r="B6" t="str">
            <v>Directivo 1</v>
          </cell>
        </row>
      </sheetData>
      <sheetData sheetId="9"/>
      <sheetData sheetId="10"/>
      <sheetData sheetId="11"/>
      <sheetData sheetId="12"/>
      <sheetData sheetId="13"/>
      <sheetData sheetId="14"/>
      <sheetData sheetId="15"/>
      <sheetData sheetId="16"/>
      <sheetData sheetId="17">
        <row r="110">
          <cell r="A110" t="str">
            <v>Sensorial</v>
          </cell>
        </row>
        <row r="111">
          <cell r="A111" t="str">
            <v>Densidad</v>
          </cell>
        </row>
        <row r="112">
          <cell r="A112" t="str">
            <v>Acidez como ácido láctico</v>
          </cell>
        </row>
        <row r="113">
          <cell r="A113" t="str">
            <v>PH</v>
          </cell>
        </row>
        <row r="114">
          <cell r="A114" t="str">
            <v>Volúmen por ración</v>
          </cell>
        </row>
        <row r="115">
          <cell r="A115" t="str">
            <v>Peso por ración</v>
          </cell>
        </row>
        <row r="116">
          <cell r="A116" t="str">
            <v>Extracto seco no graso</v>
          </cell>
        </row>
        <row r="117">
          <cell r="A117" t="str">
            <v>Indice insolubilidad</v>
          </cell>
        </row>
        <row r="118">
          <cell r="A118" t="str">
            <v>Vitamina A</v>
          </cell>
        </row>
        <row r="119">
          <cell r="A119" t="str">
            <v>Vitamina D</v>
          </cell>
        </row>
        <row r="120">
          <cell r="A120" t="str">
            <v>°Brix</v>
          </cell>
        </row>
        <row r="121">
          <cell r="A121" t="str">
            <v>Zinc</v>
          </cell>
        </row>
        <row r="122">
          <cell r="A122" t="str">
            <v>Hierro</v>
          </cell>
        </row>
        <row r="123">
          <cell r="A123" t="str">
            <v>Sodio (cloruro de)</v>
          </cell>
        </row>
        <row r="124">
          <cell r="A124" t="str">
            <v>Arsénico</v>
          </cell>
        </row>
        <row r="125">
          <cell r="A125" t="str">
            <v>Cloro</v>
          </cell>
        </row>
        <row r="126">
          <cell r="A126" t="str">
            <v>Plomo</v>
          </cell>
        </row>
        <row r="127">
          <cell r="A127" t="str">
            <v>Cobre</v>
          </cell>
        </row>
        <row r="128">
          <cell r="A128" t="str">
            <v>Cadmio</v>
          </cell>
        </row>
        <row r="129">
          <cell r="A129" t="str">
            <v>Mercurio</v>
          </cell>
        </row>
        <row r="130">
          <cell r="A130" t="str">
            <v>Metilmercurio</v>
          </cell>
        </row>
        <row r="131">
          <cell r="A131" t="str">
            <v>Iodo</v>
          </cell>
        </row>
        <row r="132">
          <cell r="A132" t="str">
            <v>Fluor</v>
          </cell>
        </row>
        <row r="133">
          <cell r="A133" t="str">
            <v>Fósforo, cromo</v>
          </cell>
        </row>
        <row r="134">
          <cell r="A134" t="str">
            <v>Ácido Fólico</v>
          </cell>
        </row>
        <row r="135">
          <cell r="A135" t="str">
            <v>Proteínas</v>
          </cell>
        </row>
        <row r="136">
          <cell r="A136" t="str">
            <v>Carbohidratos</v>
          </cell>
        </row>
        <row r="137">
          <cell r="A137" t="str">
            <v>Grasas</v>
          </cell>
        </row>
        <row r="138">
          <cell r="A138" t="str">
            <v>Cenizas</v>
          </cell>
        </row>
        <row r="139">
          <cell r="A139" t="str">
            <v>Mesófilos</v>
          </cell>
        </row>
        <row r="140">
          <cell r="A140" t="str">
            <v>Coliformes Totales</v>
          </cell>
        </row>
        <row r="141">
          <cell r="A141" t="str">
            <v>E. Coli</v>
          </cell>
        </row>
        <row r="142">
          <cell r="A142" t="str">
            <v xml:space="preserve">Salmonella </v>
          </cell>
        </row>
        <row r="143">
          <cell r="A143" t="str">
            <v>Mohos y levaduras</v>
          </cell>
        </row>
        <row r="144">
          <cell r="A144" t="str">
            <v>Esporas Clostridium sulfito reductoras</v>
          </cell>
        </row>
        <row r="145">
          <cell r="A145" t="str">
            <v>Staphylococcus aureus coagulasa positivos</v>
          </cell>
        </row>
        <row r="146">
          <cell r="A146" t="str">
            <v>Bacillus Cereus</v>
          </cell>
        </row>
        <row r="147">
          <cell r="A147" t="str">
            <v>Listeria monocytogenes</v>
          </cell>
        </row>
        <row r="148">
          <cell r="A148" t="str">
            <v>Esterilidad Comercial</v>
          </cell>
        </row>
        <row r="149">
          <cell r="A149" t="str">
            <v>Humedad</v>
          </cell>
        </row>
        <row r="150">
          <cell r="A150" t="str">
            <v>%granos partidos</v>
          </cell>
        </row>
        <row r="151">
          <cell r="A151" t="str">
            <v>%granos yesados</v>
          </cell>
        </row>
        <row r="152">
          <cell r="A152" t="str">
            <v>%granos rojos</v>
          </cell>
        </row>
        <row r="153">
          <cell r="A153" t="str">
            <v>%impurezas</v>
          </cell>
        </row>
        <row r="154">
          <cell r="A154" t="str">
            <v>Índice de refracción</v>
          </cell>
        </row>
        <row r="155">
          <cell r="A155" t="str">
            <v>Índice de peróxidos</v>
          </cell>
        </row>
        <row r="156">
          <cell r="A156" t="str">
            <v>Perfil lipídico</v>
          </cell>
        </row>
        <row r="157">
          <cell r="A157" t="str">
            <v xml:space="preserve"> Aflatoxinas B1</v>
          </cell>
        </row>
        <row r="158">
          <cell r="A158" t="str">
            <v xml:space="preserve"> Aflatoxinas B2</v>
          </cell>
        </row>
        <row r="159">
          <cell r="A159" t="str">
            <v>Aflatoxinas M1</v>
          </cell>
        </row>
        <row r="160">
          <cell r="A160" t="str">
            <v>Aflatoxinas M2</v>
          </cell>
        </row>
        <row r="161">
          <cell r="A161" t="str">
            <v>Aflatoxinas G1</v>
          </cell>
        </row>
        <row r="162">
          <cell r="A162" t="str">
            <v xml:space="preserve"> Aflatoxinas  G2</v>
          </cell>
        </row>
        <row r="163">
          <cell r="A163" t="str">
            <v>Residuos de plaguicidas</v>
          </cell>
        </row>
        <row r="164">
          <cell r="A164" t="str">
            <v>Propionato</v>
          </cell>
        </row>
        <row r="165">
          <cell r="A165" t="str">
            <v xml:space="preserve"> Acido Sorbico y sus sales</v>
          </cell>
        </row>
        <row r="166">
          <cell r="A166" t="str">
            <v>Acido benzoico y sus sales</v>
          </cell>
        </row>
        <row r="167">
          <cell r="A167" t="str">
            <v>Calcio</v>
          </cell>
        </row>
        <row r="168">
          <cell r="A168" t="str">
            <v>Vitamina C</v>
          </cell>
        </row>
        <row r="169">
          <cell r="A169" t="str">
            <v>Tiamina (vitamina B1)</v>
          </cell>
        </row>
        <row r="170">
          <cell r="A170" t="str">
            <v>Niacina</v>
          </cell>
        </row>
        <row r="171">
          <cell r="A171" t="str">
            <v xml:space="preserve">Rivoflavina (vitamina B2) </v>
          </cell>
        </row>
        <row r="172">
          <cell r="A172" t="str">
            <v>Vitamina B12</v>
          </cell>
        </row>
        <row r="173">
          <cell r="A173" t="str">
            <v>Granulometria</v>
          </cell>
        </row>
        <row r="174">
          <cell r="A174" t="str">
            <v>Vitamina B6</v>
          </cell>
        </row>
        <row r="175">
          <cell r="A175" t="str">
            <v>Pollo, carne, pescado o huevo y verdura cocida</v>
          </cell>
        </row>
        <row r="176">
          <cell r="A176" t="str">
            <v>Ensalada Cruda (Cuando no haya verdura cocida)</v>
          </cell>
        </row>
        <row r="177">
          <cell r="A177" t="str">
            <v>Jugos de fruta</v>
          </cell>
        </row>
        <row r="178">
          <cell r="A178" t="str">
            <v>Leche servida (Cuando no haya jugo)</v>
          </cell>
        </row>
        <row r="179">
          <cell r="A179" t="str">
            <v>Agua Potable</v>
          </cell>
        </row>
        <row r="180">
          <cell r="A180" t="str">
            <v>Frotis de manos limpias</v>
          </cell>
        </row>
        <row r="181">
          <cell r="A181" t="str">
            <v>Frotis de superficie</v>
          </cell>
        </row>
        <row r="182">
          <cell r="A182" t="str">
            <v>Ambientes</v>
          </cell>
        </row>
      </sheetData>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arifa MT"/>
      <sheetName val="FP"/>
      <sheetName val="PERSONAL"/>
      <sheetName val="IMPUESTOS"/>
      <sheetName val="AIU"/>
      <sheetName val="TOTAL OBRA"/>
      <sheetName val="FM (2)"/>
      <sheetName val="COSTEO FM"/>
      <sheetName val="IPC"/>
      <sheetName val="Ensayos Laboratorio"/>
    </sheetNames>
    <sheetDataSet>
      <sheetData sheetId="0" refreshError="1"/>
      <sheetData sheetId="1" refreshError="1"/>
      <sheetData sheetId="2">
        <row r="12">
          <cell r="P12">
            <v>4245565.5348864151</v>
          </cell>
        </row>
        <row r="34">
          <cell r="P34">
            <v>105452.59802046463</v>
          </cell>
        </row>
        <row r="46">
          <cell r="P46">
            <v>0</v>
          </cell>
        </row>
        <row r="58">
          <cell r="P58">
            <v>0</v>
          </cell>
        </row>
        <row r="69">
          <cell r="P69">
            <v>473876.25</v>
          </cell>
        </row>
        <row r="88">
          <cell r="P88">
            <v>1000000</v>
          </cell>
        </row>
        <row r="93">
          <cell r="P93">
            <v>470000</v>
          </cell>
        </row>
        <row r="100">
          <cell r="P100">
            <v>0</v>
          </cell>
        </row>
        <row r="122">
          <cell r="P122">
            <v>0</v>
          </cell>
        </row>
      </sheetData>
      <sheetData sheetId="3">
        <row r="10">
          <cell r="F10">
            <v>47260486.611418962</v>
          </cell>
        </row>
        <row r="16">
          <cell r="E16">
            <v>6000000</v>
          </cell>
        </row>
      </sheetData>
      <sheetData sheetId="4" refreshError="1"/>
      <sheetData sheetId="5" refreshError="1"/>
      <sheetData sheetId="6" refreshError="1"/>
      <sheetData sheetId="7" refreshError="1"/>
      <sheetData sheetId="8" refreshError="1"/>
      <sheetData sheetId="9"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FO GENERAL Y FINANCIERA"/>
      <sheetName val="INFO EXPERIENCIA"/>
      <sheetName val="INFO DE PRODUCTOS"/>
      <sheetName val="lista"/>
    </sheetNames>
    <sheetDataSet>
      <sheetData sheetId="0"/>
      <sheetData sheetId="1"/>
      <sheetData sheetId="2"/>
      <sheetData sheetId="3">
        <row r="2">
          <cell r="A2" t="str">
            <v>Importado</v>
          </cell>
        </row>
        <row r="3">
          <cell r="A3" t="str">
            <v>Nacional</v>
          </cell>
        </row>
        <row r="6">
          <cell r="A6" t="str">
            <v>Si</v>
          </cell>
        </row>
        <row r="7">
          <cell r="A7" t="str">
            <v>No</v>
          </cell>
        </row>
        <row r="11">
          <cell r="A11" t="str">
            <v>Estatal</v>
          </cell>
        </row>
        <row r="12">
          <cell r="A12" t="str">
            <v>Privada</v>
          </cell>
        </row>
        <row r="13">
          <cell r="A13" t="str">
            <v>Mixta</v>
          </cell>
        </row>
        <row r="15">
          <cell r="A15" t="str">
            <v>Unión Temporal</v>
          </cell>
        </row>
        <row r="16">
          <cell r="A16" t="str">
            <v>Consorcio</v>
          </cell>
        </row>
        <row r="17">
          <cell r="A17" t="str">
            <v>Individual</v>
          </cell>
        </row>
      </sheetData>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FO GENERAL Y FINANCIERA"/>
      <sheetName val="INFO EXPERIENCIA"/>
      <sheetName val="INFO DE PRODUCTOS"/>
      <sheetName val="lista"/>
    </sheetNames>
    <sheetDataSet>
      <sheetData sheetId="0"/>
      <sheetData sheetId="1"/>
      <sheetData sheetId="2"/>
      <sheetData sheetId="3">
        <row r="2">
          <cell r="A2" t="str">
            <v>Importado</v>
          </cell>
        </row>
        <row r="3">
          <cell r="A3" t="str">
            <v>Nacional</v>
          </cell>
        </row>
        <row r="6">
          <cell r="A6" t="str">
            <v>Si</v>
          </cell>
        </row>
        <row r="7">
          <cell r="A7" t="str">
            <v>No</v>
          </cell>
        </row>
        <row r="11">
          <cell r="A11" t="str">
            <v>Estatal</v>
          </cell>
        </row>
        <row r="12">
          <cell r="A12" t="str">
            <v>Privada</v>
          </cell>
        </row>
        <row r="13">
          <cell r="A13" t="str">
            <v>Mixta</v>
          </cell>
        </row>
        <row r="15">
          <cell r="A15" t="str">
            <v>Unión Temporal</v>
          </cell>
        </row>
        <row r="16">
          <cell r="A16" t="str">
            <v>Consorcio</v>
          </cell>
        </row>
        <row r="17">
          <cell r="A17" t="str">
            <v>Individual</v>
          </cell>
        </row>
      </sheetData>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ase-ajustada"/>
      <sheetName val="Hoja3"/>
      <sheetName val="DIFERENCIAS SENA"/>
      <sheetName val="Tablas"/>
      <sheetName val="TD 1"/>
      <sheetName val="TD 2"/>
      <sheetName val="TD3"/>
      <sheetName val="Hoja2"/>
      <sheetName val="Pto Proyect Trabajo MPS"/>
      <sheetName val="Pto Proyect Salud MPS"/>
      <sheetName val="Cuadro Plan de Inversiones"/>
      <sheetName val="RESUMEN P.I. ENERO 17"/>
      <sheetName val="Hoja1"/>
      <sheetName val="Hoja4"/>
      <sheetName val="Pto Proyect Subdireccion Empleo"/>
      <sheetName val="Pto Proyect Subd Salud"/>
      <sheetName val="Aprob-Solicit"/>
    </sheetNames>
    <sheetDataSet>
      <sheetData sheetId="0"/>
      <sheetData sheetId="1"/>
      <sheetData sheetId="2"/>
      <sheetData sheetId="3">
        <row r="2">
          <cell r="B2" t="str">
            <v>Central</v>
          </cell>
          <cell r="D2" t="str">
            <v>Nación</v>
          </cell>
          <cell r="E2" t="str">
            <v>1.1 Innovación para la prosperidad</v>
          </cell>
          <cell r="F2" t="str">
            <v>1.1.1 Conocimiento e innovacion</v>
          </cell>
          <cell r="G2" t="str">
            <v>1. Crecimiento sostenible y competitividad</v>
          </cell>
        </row>
        <row r="3">
          <cell r="D3" t="str">
            <v>Propios</v>
          </cell>
          <cell r="E3" t="str">
            <v>1.2 Competitividad y crecimiento de la productividad</v>
          </cell>
          <cell r="F3" t="str">
            <v>1.1.2 Emprendimiento empresarial</v>
          </cell>
          <cell r="G3" t="str">
            <v>2. Igualdad de oportunidades para la prosperidad social</v>
          </cell>
        </row>
        <row r="4">
          <cell r="D4" t="str">
            <v>SGP</v>
          </cell>
          <cell r="E4" t="str">
            <v>1.3 Locomotoras para el crecimiento y la generación de empleo</v>
          </cell>
          <cell r="F4" t="str">
            <v>1.1.3 Propiedad intelectual, instrumento de innovación</v>
          </cell>
          <cell r="G4" t="str">
            <v>3. Consolidación de la Paz</v>
          </cell>
        </row>
        <row r="5">
          <cell r="D5" t="str">
            <v>Funcionamiento</v>
          </cell>
          <cell r="E5" t="str">
            <v>2.1 Política Integral de desarrollo y protección social</v>
          </cell>
          <cell r="F5" t="str">
            <v>1.1.4 Promoción y protección de la competencia en los mercados</v>
          </cell>
          <cell r="G5" t="str">
            <v>4. Sostenibilidad ambiental y prevención del riesgo</v>
          </cell>
        </row>
        <row r="6">
          <cell r="D6" t="str">
            <v>Cooperación internacional</v>
          </cell>
          <cell r="E6" t="str">
            <v>2.2 Promoción social</v>
          </cell>
          <cell r="F6" t="str">
            <v>1.2.1 Desarrollo de competencias y formalización para la prosperidad</v>
          </cell>
          <cell r="G6" t="str">
            <v>5. Soportes transversales de la prosperidad democrática</v>
          </cell>
        </row>
        <row r="7">
          <cell r="D7" t="str">
            <v>EICE</v>
          </cell>
          <cell r="E7" t="str">
            <v>2.3 Políticas diferenciadas para la inclusión social</v>
          </cell>
          <cell r="F7" t="str">
            <v>1.2.2 Infraestructura para la competitividad</v>
          </cell>
        </row>
        <row r="8">
          <cell r="D8" t="str">
            <v>E. Territoriales</v>
          </cell>
          <cell r="E8" t="str">
            <v>3.1 Seguridad – orden público y seguridad ciudadana</v>
          </cell>
          <cell r="F8" t="str">
            <v>1.2.3 Apoyos transversales a la competitividad</v>
          </cell>
        </row>
        <row r="9">
          <cell r="D9" t="str">
            <v>Privado</v>
          </cell>
          <cell r="E9" t="str">
            <v>3.2 Justicia</v>
          </cell>
          <cell r="F9" t="str">
            <v>1.3.1 Nuevos sectores basados en la innovación</v>
          </cell>
        </row>
        <row r="10">
          <cell r="D10" t="str">
            <v>Privado con capital público</v>
          </cell>
          <cell r="E10" t="str">
            <v>3.3 Derechos humanos, derecho internacional humanitario y justicia transicional</v>
          </cell>
          <cell r="F10" t="str">
            <v>1.3.2 Agropecuaria y desarrollo rural</v>
          </cell>
        </row>
        <row r="11">
          <cell r="E11" t="str">
            <v>4.1 Gestión ambiental para el desarrollo sostenible</v>
          </cell>
          <cell r="F11" t="str">
            <v>1.3.3 Infraestructura de transporte</v>
          </cell>
        </row>
        <row r="12">
          <cell r="E12" t="str">
            <v>4.2 Gestión del riesgo de desastres: Buen gobierno para comunidades seguras</v>
          </cell>
          <cell r="F12" t="str">
            <v>1.3.4 Desarrollo minero y expansión energética</v>
          </cell>
        </row>
        <row r="13">
          <cell r="E13" t="str">
            <v>4.3 Respuesta a la ola invernal</v>
          </cell>
          <cell r="F13" t="str">
            <v>1.3.5 Vivienda y ciudades amables</v>
          </cell>
        </row>
        <row r="14">
          <cell r="E14" t="str">
            <v>4.4 Canasta y eficiencia energética</v>
          </cell>
          <cell r="F14" t="str">
            <v>2.1.1 Primera infancia</v>
          </cell>
        </row>
        <row r="15">
          <cell r="E15" t="str">
            <v>5.1 Buen gobierno, lucha contra la corrupción y participación ciudadana</v>
          </cell>
          <cell r="F15" t="str">
            <v>2.1.2 Niñez, adolescencia y juventud</v>
          </cell>
        </row>
        <row r="16">
          <cell r="E16" t="str">
            <v xml:space="preserve">5.2 Relevancia internacional </v>
          </cell>
          <cell r="F16" t="str">
            <v>2.1.3 Formación de capital humano</v>
          </cell>
        </row>
        <row r="17">
          <cell r="E17" t="str">
            <v>5.3 Apoyos transversales al desarrollo regional</v>
          </cell>
          <cell r="F17" t="str">
            <v>2.1.4 Acceso y calidad en salud: universal y sostenible</v>
          </cell>
        </row>
        <row r="18">
          <cell r="F18" t="str">
            <v>2.1.5 Empleabilidad, emprendimiento y generación de ingresos</v>
          </cell>
        </row>
        <row r="19">
          <cell r="F19" t="str">
            <v>2.1.6 Promoción de la cultura</v>
          </cell>
        </row>
        <row r="20">
          <cell r="F20" t="str">
            <v>2.1.7 Deporte y recreación</v>
          </cell>
        </row>
        <row r="21">
          <cell r="F21" t="str">
            <v>2.2.1 Red para la superación de la pobreza extrema</v>
          </cell>
        </row>
        <row r="22">
          <cell r="F22" t="str">
            <v>2.2.2 Política para la población victima del desplazamiento forzado por la violencia</v>
          </cell>
        </row>
        <row r="23">
          <cell r="F23" t="str">
            <v>2.3.1 Grupos étnicos</v>
          </cell>
        </row>
        <row r="24">
          <cell r="F24" t="str">
            <v>2.3.2 Género</v>
          </cell>
        </row>
        <row r="25">
          <cell r="F25" t="str">
            <v>5.1.1 Buen gobierno</v>
          </cell>
        </row>
        <row r="26">
          <cell r="F26" t="str">
            <v>5.1.2 Estrategias contra la corrupción</v>
          </cell>
        </row>
        <row r="27">
          <cell r="F27" t="str">
            <v>5.1.3 Participación ciudadana y capital social</v>
          </cell>
        </row>
        <row r="28">
          <cell r="F28" t="str">
            <v>5.2.1 Inserción productiva a los mercados internacionales</v>
          </cell>
        </row>
        <row r="29">
          <cell r="F29" t="str">
            <v>5.2.2 Política internacional</v>
          </cell>
        </row>
        <row r="30">
          <cell r="F30" t="str">
            <v>5.2.3 Políticas de desarrollo fronterizo</v>
          </cell>
        </row>
        <row r="31">
          <cell r="F31" t="str">
            <v>5.3.1 Fortalecimiento institucional de los entes territoriales y relación Nación-Territorio</v>
          </cell>
        </row>
        <row r="32">
          <cell r="F32" t="str">
            <v>5.3.2 Consolidación del sistema de ciudades</v>
          </cell>
        </row>
        <row r="33">
          <cell r="F33" t="str">
            <v>5.3.3 Planes de consolidación</v>
          </cell>
        </row>
        <row r="34">
          <cell r="F34" t="str">
            <v>5.3.4 Turismo como motor del desarrollo regional</v>
          </cell>
        </row>
      </sheetData>
      <sheetData sheetId="4"/>
      <sheetData sheetId="5"/>
      <sheetData sheetId="6"/>
      <sheetData sheetId="7"/>
      <sheetData sheetId="8"/>
      <sheetData sheetId="9"/>
      <sheetData sheetId="10"/>
      <sheetData sheetId="11"/>
      <sheetData sheetId="12"/>
      <sheetData sheetId="13"/>
      <sheetData sheetId="14"/>
      <sheetData sheetId="15"/>
      <sheetData sheetId="16"/>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remissas"/>
      <sheetName val="Vol_&amp;_Calc_Aux"/>
      <sheetName val="Lista_Vendáveis"/>
      <sheetName val="Seletor"/>
      <sheetName val="Simulador"/>
      <sheetName val="Riscos_&amp;_Ajustes"/>
      <sheetName val="CRM Export"/>
      <sheetName val="Approval_Form"/>
      <sheetName val="Show_Price"/>
      <sheetName val="rs_Custos"/>
      <sheetName val="rs_Capex"/>
      <sheetName val="rs_Capex_CSC"/>
      <sheetName val="rs_Qtde"/>
      <sheetName val="rs_Top10"/>
      <sheetName val="rs_Outros_Relatórios"/>
      <sheetName val="Def_Multa"/>
      <sheetName val="Cons"/>
      <sheetName val="PL1"/>
      <sheetName val="PL2"/>
      <sheetName val="PL3"/>
      <sheetName val="PL4"/>
      <sheetName val="PL5"/>
      <sheetName val="PL6"/>
      <sheetName val="PL7"/>
      <sheetName val="PL8"/>
      <sheetName val="PL9"/>
      <sheetName val="PL10"/>
      <sheetName val="PL11"/>
      <sheetName val="PL12"/>
      <sheetName val="PL13"/>
      <sheetName val="PL14"/>
      <sheetName val="PL15"/>
      <sheetName val="PL16"/>
      <sheetName val="PL17"/>
      <sheetName val="PL18"/>
      <sheetName val="PL19"/>
      <sheetName val="PL20"/>
      <sheetName val="BD"/>
      <sheetName val="Seletor_Mascara"/>
      <sheetName val="QTD"/>
      <sheetName val="OT_CX"/>
      <sheetName val="OD_CX"/>
      <sheetName val="OD_CP"/>
      <sheetName val="OC"/>
      <sheetName val="CC"/>
      <sheetName val="DC"/>
      <sheetName val="VC"/>
      <sheetName val="CD"/>
      <sheetName val="DD"/>
      <sheetName val="VD"/>
      <sheetName val="Base_Preço"/>
      <sheetName val="Rateio_Preço"/>
      <sheetName val="Import_CRM"/>
      <sheetName val="MenuSheet"/>
      <sheetName val="Aux1"/>
      <sheetName val="Doc"/>
    </sheetNames>
    <sheetDataSet>
      <sheetData sheetId="0" refreshError="1"/>
      <sheetData sheetId="1" refreshError="1"/>
      <sheetData sheetId="2" refreshError="1"/>
      <sheetData sheetId="3">
        <row r="13">
          <cell r="C13">
            <v>20</v>
          </cell>
        </row>
      </sheetData>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DC-Examenes médicos"/>
      <sheetName val="Simulación Presupuesto"/>
      <sheetName val="Cons Cotizac - Examenes médicos"/>
      <sheetName val="Salud Ocup Andes"/>
      <sheetName val="FAMISALEM IPS"/>
      <sheetName val="UNIMSALUD"/>
      <sheetName val="S.E.I. LTDA."/>
      <sheetName val="COLSUBSIDIO"/>
      <sheetName val="CM 54 Y CIA LTDA"/>
    </sheetNames>
    <sheetDataSet>
      <sheetData sheetId="0"/>
      <sheetData sheetId="1">
        <row r="14">
          <cell r="C14" t="str">
            <v>Exámenes médicos ocupacionales</v>
          </cell>
        </row>
      </sheetData>
      <sheetData sheetId="2">
        <row r="12">
          <cell r="M12" t="str">
            <v>Promedio Simple</v>
          </cell>
          <cell r="N12" t="str">
            <v>Media Geometrica</v>
          </cell>
          <cell r="O12" t="str">
            <v>Media Armonica</v>
          </cell>
          <cell r="P12" t="str">
            <v xml:space="preserve">Promedio de las Tres mas bajas </v>
          </cell>
          <cell r="Q12" t="str">
            <v>Promedio sin extremos</v>
          </cell>
          <cell r="R12" t="str">
            <v>Promedio Acotado por la desviación estandar</v>
          </cell>
        </row>
      </sheetData>
      <sheetData sheetId="3"/>
      <sheetData sheetId="4"/>
      <sheetData sheetId="5"/>
      <sheetData sheetId="6"/>
      <sheetData sheetId="7"/>
      <sheetData sheetId="8"/>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ARAMETROS GENERALES"/>
      <sheetName val="T. HUMANO M.1"/>
      <sheetName val="T. HUMANO M.2"/>
      <sheetName val="T. HUMANO M.3"/>
      <sheetName val="RESUMEN COSTOS ZONA 1"/>
      <sheetName val="RESUMEN COSTOS ZONA 2"/>
      <sheetName val="RESUMEN COSTOS ZONA 3"/>
      <sheetName val="Transporte y Viaticos"/>
      <sheetName val="% Adm y Util"/>
      <sheetName val="SALARIO DE REFERENCIA"/>
      <sheetName val="Viaticos"/>
    </sheetNames>
    <sheetDataSet>
      <sheetData sheetId="0">
        <row r="10">
          <cell r="C10">
            <v>1</v>
          </cell>
        </row>
      </sheetData>
      <sheetData sheetId="1"/>
      <sheetData sheetId="2"/>
      <sheetData sheetId="3"/>
      <sheetData sheetId="4"/>
      <sheetData sheetId="5"/>
      <sheetData sheetId="6"/>
      <sheetData sheetId="7"/>
      <sheetData sheetId="8"/>
      <sheetData sheetId="9">
        <row r="7">
          <cell r="B7" t="str">
            <v>Directivo 1</v>
          </cell>
        </row>
        <row r="8">
          <cell r="B8" t="str">
            <v>Directivo 2</v>
          </cell>
        </row>
        <row r="9">
          <cell r="B9" t="str">
            <v>Directivo 3</v>
          </cell>
        </row>
        <row r="10">
          <cell r="B10" t="str">
            <v>Directivo 4</v>
          </cell>
        </row>
        <row r="11">
          <cell r="B11" t="str">
            <v>Directivo 5</v>
          </cell>
        </row>
        <row r="12">
          <cell r="B12" t="str">
            <v>Directivo 6</v>
          </cell>
        </row>
        <row r="13">
          <cell r="B13" t="str">
            <v>Directivo 7</v>
          </cell>
        </row>
        <row r="14">
          <cell r="B14" t="str">
            <v>Directivo 8</v>
          </cell>
        </row>
        <row r="15">
          <cell r="B15" t="str">
            <v>Directivo 9</v>
          </cell>
        </row>
        <row r="16">
          <cell r="B16" t="str">
            <v>Directivo 10</v>
          </cell>
        </row>
        <row r="17">
          <cell r="B17" t="str">
            <v>Directivo 11</v>
          </cell>
        </row>
        <row r="18">
          <cell r="B18" t="str">
            <v>Directivo 12</v>
          </cell>
        </row>
        <row r="19">
          <cell r="B19" t="str">
            <v>Directivo 13</v>
          </cell>
        </row>
        <row r="20">
          <cell r="B20" t="str">
            <v>Directivo 14</v>
          </cell>
        </row>
        <row r="21">
          <cell r="B21" t="str">
            <v>Directivo 15</v>
          </cell>
        </row>
        <row r="22">
          <cell r="B22" t="str">
            <v>Directivo 16</v>
          </cell>
        </row>
        <row r="23">
          <cell r="B23" t="str">
            <v>Directivo 17</v>
          </cell>
        </row>
        <row r="24">
          <cell r="B24" t="str">
            <v>Directivo 18</v>
          </cell>
        </row>
        <row r="25">
          <cell r="B25" t="str">
            <v>Directivo 19</v>
          </cell>
        </row>
        <row r="26">
          <cell r="B26" t="str">
            <v>Directivo 20</v>
          </cell>
        </row>
        <row r="27">
          <cell r="B27" t="str">
            <v>Directivo 21</v>
          </cell>
        </row>
        <row r="28">
          <cell r="B28" t="str">
            <v>Directivo 22</v>
          </cell>
        </row>
        <row r="29">
          <cell r="B29" t="str">
            <v>Directivo 23</v>
          </cell>
        </row>
        <row r="30">
          <cell r="B30" t="str">
            <v>Directivo 24</v>
          </cell>
        </row>
        <row r="31">
          <cell r="B31" t="str">
            <v>Directivo 25</v>
          </cell>
        </row>
        <row r="32">
          <cell r="B32" t="str">
            <v>Directivo 26</v>
          </cell>
        </row>
        <row r="33">
          <cell r="B33" t="str">
            <v>Directivo 27</v>
          </cell>
        </row>
        <row r="34">
          <cell r="B34" t="str">
            <v>Directivo 28</v>
          </cell>
        </row>
        <row r="35">
          <cell r="B35" t="str">
            <v>Asesor 1</v>
          </cell>
        </row>
        <row r="36">
          <cell r="B36" t="str">
            <v>Asesor 2</v>
          </cell>
        </row>
        <row r="37">
          <cell r="B37" t="str">
            <v>Asesor 3</v>
          </cell>
        </row>
        <row r="38">
          <cell r="B38" t="str">
            <v>Asesor 4</v>
          </cell>
        </row>
        <row r="39">
          <cell r="B39" t="str">
            <v>Asesor 5</v>
          </cell>
        </row>
        <row r="40">
          <cell r="B40" t="str">
            <v>Asesor 6</v>
          </cell>
        </row>
        <row r="41">
          <cell r="B41" t="str">
            <v>Asesor 7</v>
          </cell>
        </row>
        <row r="42">
          <cell r="B42" t="str">
            <v>Asesor 8</v>
          </cell>
        </row>
        <row r="43">
          <cell r="B43" t="str">
            <v>Asesor 9</v>
          </cell>
        </row>
        <row r="44">
          <cell r="B44" t="str">
            <v>Asesor 10</v>
          </cell>
        </row>
        <row r="45">
          <cell r="B45" t="str">
            <v>Asesor 11</v>
          </cell>
        </row>
        <row r="46">
          <cell r="B46" t="str">
            <v>Asesor 12</v>
          </cell>
        </row>
        <row r="47">
          <cell r="B47" t="str">
            <v>Asesor 13</v>
          </cell>
        </row>
        <row r="48">
          <cell r="B48" t="str">
            <v>Asesor 14</v>
          </cell>
        </row>
        <row r="49">
          <cell r="B49" t="str">
            <v>Asesor 15</v>
          </cell>
        </row>
        <row r="50">
          <cell r="B50" t="str">
            <v>Asesor 16</v>
          </cell>
        </row>
        <row r="51">
          <cell r="B51" t="str">
            <v>Asesor 17</v>
          </cell>
        </row>
        <row r="52">
          <cell r="B52" t="str">
            <v>Asesor 18</v>
          </cell>
        </row>
        <row r="53">
          <cell r="B53" t="str">
            <v>Profesional  1</v>
          </cell>
        </row>
        <row r="54">
          <cell r="B54" t="str">
            <v>Profesional  2</v>
          </cell>
        </row>
        <row r="55">
          <cell r="B55" t="str">
            <v>Profesional  3</v>
          </cell>
        </row>
        <row r="56">
          <cell r="B56" t="str">
            <v>Profesional  4</v>
          </cell>
        </row>
        <row r="57">
          <cell r="B57" t="str">
            <v>Profesional  5</v>
          </cell>
        </row>
        <row r="58">
          <cell r="B58" t="str">
            <v>Profesional  6</v>
          </cell>
        </row>
        <row r="59">
          <cell r="B59" t="str">
            <v>Profesional  7</v>
          </cell>
        </row>
        <row r="60">
          <cell r="B60" t="str">
            <v>Profesional  8</v>
          </cell>
        </row>
        <row r="61">
          <cell r="B61" t="str">
            <v>Profesional  9</v>
          </cell>
        </row>
        <row r="62">
          <cell r="B62" t="str">
            <v>Profesional  10</v>
          </cell>
        </row>
        <row r="63">
          <cell r="B63" t="str">
            <v>Profesional  11</v>
          </cell>
        </row>
        <row r="64">
          <cell r="B64" t="str">
            <v>Profesional  12</v>
          </cell>
        </row>
        <row r="65">
          <cell r="B65" t="str">
            <v>Profesional  13</v>
          </cell>
        </row>
        <row r="66">
          <cell r="B66" t="str">
            <v>Profesional  14</v>
          </cell>
        </row>
        <row r="67">
          <cell r="B67" t="str">
            <v>Profesional  15</v>
          </cell>
        </row>
        <row r="68">
          <cell r="B68" t="str">
            <v>Profesional  16</v>
          </cell>
        </row>
        <row r="69">
          <cell r="B69" t="str">
            <v>Profesional  17</v>
          </cell>
        </row>
        <row r="70">
          <cell r="B70" t="str">
            <v>Profesional  18</v>
          </cell>
        </row>
        <row r="71">
          <cell r="B71" t="str">
            <v>Profesional  19</v>
          </cell>
        </row>
        <row r="72">
          <cell r="B72" t="str">
            <v>Profesional  20</v>
          </cell>
        </row>
        <row r="73">
          <cell r="B73" t="str">
            <v>Profesional  21</v>
          </cell>
        </row>
        <row r="74">
          <cell r="B74" t="str">
            <v>Profesional  22</v>
          </cell>
        </row>
        <row r="75">
          <cell r="B75" t="str">
            <v>Profesional  23</v>
          </cell>
        </row>
        <row r="76">
          <cell r="B76" t="str">
            <v>Profesional  24</v>
          </cell>
        </row>
        <row r="77">
          <cell r="B77" t="str">
            <v>Técnico 1</v>
          </cell>
        </row>
        <row r="78">
          <cell r="B78" t="str">
            <v>Técnico 2</v>
          </cell>
        </row>
        <row r="79">
          <cell r="B79" t="str">
            <v>Técnico 3</v>
          </cell>
        </row>
        <row r="80">
          <cell r="B80" t="str">
            <v>Técnico 4</v>
          </cell>
        </row>
        <row r="81">
          <cell r="B81" t="str">
            <v>Técnico 5</v>
          </cell>
        </row>
        <row r="82">
          <cell r="B82" t="str">
            <v>Técnico 6</v>
          </cell>
        </row>
        <row r="83">
          <cell r="B83" t="str">
            <v>Técnico 7</v>
          </cell>
        </row>
        <row r="84">
          <cell r="B84" t="str">
            <v>Técnico 8</v>
          </cell>
        </row>
        <row r="85">
          <cell r="B85" t="str">
            <v>Técnico 9</v>
          </cell>
        </row>
        <row r="86">
          <cell r="B86" t="str">
            <v>Técnico 10</v>
          </cell>
        </row>
        <row r="87">
          <cell r="B87" t="str">
            <v>Técnico 11</v>
          </cell>
        </row>
        <row r="88">
          <cell r="B88" t="str">
            <v>Técnico 12</v>
          </cell>
        </row>
        <row r="89">
          <cell r="B89" t="str">
            <v>Técnico 13</v>
          </cell>
        </row>
        <row r="90">
          <cell r="B90" t="str">
            <v>Técnico 14</v>
          </cell>
        </row>
        <row r="91">
          <cell r="B91" t="str">
            <v>Técnico 15</v>
          </cell>
        </row>
        <row r="92">
          <cell r="B92" t="str">
            <v>Técnico 16</v>
          </cell>
        </row>
        <row r="93">
          <cell r="B93" t="str">
            <v>Técnico 17</v>
          </cell>
        </row>
        <row r="94">
          <cell r="B94" t="str">
            <v>Técnico 18</v>
          </cell>
        </row>
        <row r="95">
          <cell r="B95" t="str">
            <v>Asistencial  1</v>
          </cell>
        </row>
        <row r="96">
          <cell r="B96" t="str">
            <v>Asistencial  2</v>
          </cell>
        </row>
        <row r="97">
          <cell r="B97" t="str">
            <v>Asistencial  3</v>
          </cell>
        </row>
        <row r="98">
          <cell r="B98" t="str">
            <v>Asistencial  4</v>
          </cell>
        </row>
        <row r="99">
          <cell r="B99" t="str">
            <v>Asistencial  5</v>
          </cell>
        </row>
        <row r="100">
          <cell r="B100" t="str">
            <v>Asistencial  6</v>
          </cell>
        </row>
        <row r="101">
          <cell r="B101" t="str">
            <v>Asistencial  7</v>
          </cell>
        </row>
        <row r="102">
          <cell r="B102" t="str">
            <v>Asistencial  8</v>
          </cell>
        </row>
        <row r="103">
          <cell r="B103" t="str">
            <v>Asistencial  9</v>
          </cell>
        </row>
        <row r="104">
          <cell r="B104" t="str">
            <v>Asistencial  10</v>
          </cell>
        </row>
        <row r="105">
          <cell r="B105" t="str">
            <v>Asistencial  11</v>
          </cell>
        </row>
        <row r="106">
          <cell r="B106" t="str">
            <v>Asistencial  12</v>
          </cell>
        </row>
        <row r="107">
          <cell r="B107" t="str">
            <v>Asistencial  13</v>
          </cell>
        </row>
        <row r="108">
          <cell r="B108" t="str">
            <v>Asistencial  14</v>
          </cell>
        </row>
        <row r="109">
          <cell r="B109" t="str">
            <v>Asistencial  15</v>
          </cell>
        </row>
        <row r="110">
          <cell r="B110" t="str">
            <v>Asistencial  16</v>
          </cell>
        </row>
        <row r="111">
          <cell r="B111" t="str">
            <v>Asistencial  17</v>
          </cell>
        </row>
        <row r="112">
          <cell r="B112" t="str">
            <v>Asistencial  18</v>
          </cell>
        </row>
        <row r="113">
          <cell r="B113" t="str">
            <v>Asistencial  19</v>
          </cell>
        </row>
        <row r="114">
          <cell r="B114" t="str">
            <v>Asistencial  20</v>
          </cell>
        </row>
        <row r="115">
          <cell r="B115" t="str">
            <v>Asistencial  21</v>
          </cell>
        </row>
        <row r="116">
          <cell r="B116" t="str">
            <v>Asistencial  22</v>
          </cell>
        </row>
        <row r="117">
          <cell r="B117" t="str">
            <v>Asistencial  23</v>
          </cell>
        </row>
        <row r="118">
          <cell r="B118" t="str">
            <v>Asistencial  24</v>
          </cell>
        </row>
        <row r="119">
          <cell r="B119" t="str">
            <v>Asistencial  25</v>
          </cell>
        </row>
        <row r="120">
          <cell r="B120" t="str">
            <v>Asistencial  26</v>
          </cell>
        </row>
        <row r="121">
          <cell r="B121" t="str">
            <v>SMMLV</v>
          </cell>
        </row>
      </sheetData>
      <sheetData sheetId="10"/>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DC - EST y DISEÑOS GIRON"/>
      <sheetName val="PARAMETROS GENERALES"/>
      <sheetName val="PROYECCIÓN DE PRECIOS"/>
      <sheetName val="SALARIO DE REFERENCIA"/>
      <sheetName val="TALENTO HUMANO"/>
      <sheetName val="RESUMEN COSTOS"/>
      <sheetName val="% Adm y Util"/>
    </sheetNames>
    <sheetDataSet>
      <sheetData sheetId="0"/>
      <sheetData sheetId="1">
        <row r="8">
          <cell r="C8" t="str">
            <v>SIN ANIMO DE LUCRO</v>
          </cell>
        </row>
      </sheetData>
      <sheetData sheetId="2">
        <row r="16">
          <cell r="I16">
            <v>1.07</v>
          </cell>
        </row>
      </sheetData>
      <sheetData sheetId="3">
        <row r="7">
          <cell r="B7" t="str">
            <v>Directivo 1</v>
          </cell>
        </row>
        <row r="8">
          <cell r="B8" t="str">
            <v>Directivo 2</v>
          </cell>
        </row>
        <row r="9">
          <cell r="B9" t="str">
            <v>Directivo 3</v>
          </cell>
        </row>
        <row r="10">
          <cell r="B10" t="str">
            <v>Directivo 4</v>
          </cell>
        </row>
        <row r="11">
          <cell r="B11" t="str">
            <v>Directivo 5</v>
          </cell>
        </row>
        <row r="12">
          <cell r="B12" t="str">
            <v>Directivo 6</v>
          </cell>
        </row>
        <row r="13">
          <cell r="B13" t="str">
            <v>Directivo 7</v>
          </cell>
        </row>
        <row r="14">
          <cell r="B14" t="str">
            <v>Directivo 8</v>
          </cell>
        </row>
        <row r="15">
          <cell r="B15" t="str">
            <v>Directivo 9</v>
          </cell>
        </row>
        <row r="16">
          <cell r="B16" t="str">
            <v>Directivo 10</v>
          </cell>
        </row>
        <row r="17">
          <cell r="B17" t="str">
            <v>Directivo 11</v>
          </cell>
        </row>
        <row r="18">
          <cell r="B18" t="str">
            <v>Directivo 12</v>
          </cell>
        </row>
        <row r="19">
          <cell r="B19" t="str">
            <v>Directivo 13</v>
          </cell>
        </row>
        <row r="20">
          <cell r="B20" t="str">
            <v>Directivo 14</v>
          </cell>
        </row>
        <row r="21">
          <cell r="B21" t="str">
            <v>Directivo 15</v>
          </cell>
        </row>
        <row r="22">
          <cell r="B22" t="str">
            <v>Directivo 16</v>
          </cell>
        </row>
        <row r="23">
          <cell r="B23" t="str">
            <v>Directivo 17</v>
          </cell>
        </row>
        <row r="24">
          <cell r="B24" t="str">
            <v>Directivo 18</v>
          </cell>
        </row>
        <row r="25">
          <cell r="B25" t="str">
            <v>Directivo 19</v>
          </cell>
        </row>
        <row r="26">
          <cell r="B26" t="str">
            <v>Directivo 20</v>
          </cell>
        </row>
        <row r="27">
          <cell r="B27" t="str">
            <v>Directivo 21</v>
          </cell>
        </row>
        <row r="28">
          <cell r="B28" t="str">
            <v>Directivo 22</v>
          </cell>
        </row>
        <row r="29">
          <cell r="B29" t="str">
            <v>Directivo 23</v>
          </cell>
        </row>
        <row r="30">
          <cell r="B30" t="str">
            <v>Directivo 24</v>
          </cell>
        </row>
        <row r="31">
          <cell r="B31" t="str">
            <v>Directivo 25</v>
          </cell>
        </row>
        <row r="32">
          <cell r="B32" t="str">
            <v>Directivo 26</v>
          </cell>
        </row>
        <row r="33">
          <cell r="B33" t="str">
            <v>Directivo 27</v>
          </cell>
        </row>
        <row r="34">
          <cell r="B34" t="str">
            <v>Directivo 28</v>
          </cell>
        </row>
        <row r="35">
          <cell r="B35" t="str">
            <v>Asesor 1</v>
          </cell>
        </row>
        <row r="36">
          <cell r="B36" t="str">
            <v>Asesor 2</v>
          </cell>
        </row>
        <row r="37">
          <cell r="B37" t="str">
            <v>Asesor 3</v>
          </cell>
        </row>
        <row r="38">
          <cell r="B38" t="str">
            <v>Asesor 4</v>
          </cell>
        </row>
        <row r="39">
          <cell r="B39" t="str">
            <v>Asesor 5</v>
          </cell>
        </row>
        <row r="40">
          <cell r="B40" t="str">
            <v>Asesor 6</v>
          </cell>
        </row>
        <row r="41">
          <cell r="B41" t="str">
            <v>Asesor 7</v>
          </cell>
        </row>
        <row r="42">
          <cell r="B42" t="str">
            <v>Asesor 8</v>
          </cell>
        </row>
        <row r="43">
          <cell r="B43" t="str">
            <v>Asesor 9</v>
          </cell>
        </row>
        <row r="44">
          <cell r="B44" t="str">
            <v>Asesor 10</v>
          </cell>
        </row>
        <row r="45">
          <cell r="B45" t="str">
            <v>Asesor 11</v>
          </cell>
        </row>
        <row r="46">
          <cell r="B46" t="str">
            <v>Asesor 12</v>
          </cell>
        </row>
        <row r="47">
          <cell r="B47" t="str">
            <v>Asesor 13</v>
          </cell>
        </row>
        <row r="48">
          <cell r="B48" t="str">
            <v>Asesor 14</v>
          </cell>
        </row>
        <row r="49">
          <cell r="B49" t="str">
            <v>Asesor 15</v>
          </cell>
        </row>
        <row r="50">
          <cell r="B50" t="str">
            <v>Asesor 16</v>
          </cell>
        </row>
        <row r="51">
          <cell r="B51" t="str">
            <v>Asesor 17</v>
          </cell>
        </row>
        <row r="52">
          <cell r="B52" t="str">
            <v>Asesor 18</v>
          </cell>
        </row>
        <row r="53">
          <cell r="B53" t="str">
            <v>Profesional  1</v>
          </cell>
        </row>
        <row r="54">
          <cell r="B54" t="str">
            <v>Profesional  2</v>
          </cell>
        </row>
        <row r="55">
          <cell r="B55" t="str">
            <v>Profesional  3</v>
          </cell>
        </row>
        <row r="56">
          <cell r="B56" t="str">
            <v>Profesional  4</v>
          </cell>
        </row>
        <row r="57">
          <cell r="B57" t="str">
            <v>Profesional  5</v>
          </cell>
        </row>
        <row r="58">
          <cell r="B58" t="str">
            <v>Profesional  6</v>
          </cell>
        </row>
        <row r="59">
          <cell r="B59" t="str">
            <v>Profesional  7</v>
          </cell>
        </row>
        <row r="60">
          <cell r="B60" t="str">
            <v>Profesional  8</v>
          </cell>
        </row>
        <row r="61">
          <cell r="B61" t="str">
            <v>Profesional  9</v>
          </cell>
        </row>
        <row r="62">
          <cell r="B62" t="str">
            <v>Profesional  10</v>
          </cell>
        </row>
        <row r="63">
          <cell r="B63" t="str">
            <v>Profesional  11</v>
          </cell>
        </row>
        <row r="64">
          <cell r="B64" t="str">
            <v>Profesional  12</v>
          </cell>
        </row>
        <row r="65">
          <cell r="B65" t="str">
            <v>Profesional  13</v>
          </cell>
        </row>
        <row r="66">
          <cell r="B66" t="str">
            <v>Profesional  14</v>
          </cell>
        </row>
        <row r="67">
          <cell r="B67" t="str">
            <v>Profesional  15</v>
          </cell>
        </row>
        <row r="68">
          <cell r="B68" t="str">
            <v>Profesional  16</v>
          </cell>
        </row>
        <row r="69">
          <cell r="B69" t="str">
            <v>Profesional  17</v>
          </cell>
        </row>
        <row r="70">
          <cell r="B70" t="str">
            <v>Profesional  18</v>
          </cell>
        </row>
        <row r="71">
          <cell r="B71" t="str">
            <v>Profesional  19</v>
          </cell>
        </row>
        <row r="72">
          <cell r="B72" t="str">
            <v>Profesional  20</v>
          </cell>
        </row>
        <row r="73">
          <cell r="B73" t="str">
            <v>Profesional  21</v>
          </cell>
        </row>
        <row r="74">
          <cell r="B74" t="str">
            <v>Profesional  22</v>
          </cell>
        </row>
        <row r="75">
          <cell r="B75" t="str">
            <v>Profesional  23</v>
          </cell>
        </row>
        <row r="76">
          <cell r="B76" t="str">
            <v>Profesional  24</v>
          </cell>
        </row>
        <row r="77">
          <cell r="B77" t="str">
            <v>Técnico 1</v>
          </cell>
        </row>
        <row r="78">
          <cell r="B78" t="str">
            <v>Técnico 2</v>
          </cell>
        </row>
        <row r="79">
          <cell r="B79" t="str">
            <v>Técnico 3</v>
          </cell>
        </row>
        <row r="80">
          <cell r="B80" t="str">
            <v>Técnico 4</v>
          </cell>
        </row>
        <row r="81">
          <cell r="B81" t="str">
            <v>Técnico 5</v>
          </cell>
        </row>
        <row r="82">
          <cell r="B82" t="str">
            <v>Técnico 6</v>
          </cell>
        </row>
        <row r="83">
          <cell r="B83" t="str">
            <v>Técnico 7</v>
          </cell>
        </row>
        <row r="84">
          <cell r="B84" t="str">
            <v>Técnico 8</v>
          </cell>
        </row>
        <row r="85">
          <cell r="B85" t="str">
            <v>Técnico 9</v>
          </cell>
        </row>
        <row r="86">
          <cell r="B86" t="str">
            <v>Técnico 10</v>
          </cell>
        </row>
        <row r="87">
          <cell r="B87" t="str">
            <v>Técnico 11</v>
          </cell>
        </row>
        <row r="88">
          <cell r="B88" t="str">
            <v>Técnico 12</v>
          </cell>
        </row>
        <row r="89">
          <cell r="B89" t="str">
            <v>Técnico 13</v>
          </cell>
        </row>
        <row r="90">
          <cell r="B90" t="str">
            <v>Técnico 14</v>
          </cell>
        </row>
        <row r="91">
          <cell r="B91" t="str">
            <v>Técnico 15</v>
          </cell>
        </row>
        <row r="92">
          <cell r="B92" t="str">
            <v>Técnico 16</v>
          </cell>
        </row>
        <row r="93">
          <cell r="B93" t="str">
            <v>Técnico 17</v>
          </cell>
        </row>
        <row r="94">
          <cell r="B94" t="str">
            <v>Técnico 18</v>
          </cell>
        </row>
        <row r="95">
          <cell r="B95" t="str">
            <v>Asistencial  1</v>
          </cell>
        </row>
        <row r="96">
          <cell r="B96" t="str">
            <v>Asistencial  2</v>
          </cell>
        </row>
        <row r="97">
          <cell r="B97" t="str">
            <v>Asistencial  3</v>
          </cell>
        </row>
        <row r="98">
          <cell r="B98" t="str">
            <v>Asistencial  4</v>
          </cell>
        </row>
        <row r="99">
          <cell r="B99" t="str">
            <v>Asistencial  5</v>
          </cell>
        </row>
        <row r="100">
          <cell r="B100" t="str">
            <v>Asistencial  6</v>
          </cell>
        </row>
        <row r="101">
          <cell r="B101" t="str">
            <v>Asistencial  7</v>
          </cell>
        </row>
        <row r="102">
          <cell r="B102" t="str">
            <v>Asistencial  8</v>
          </cell>
        </row>
        <row r="103">
          <cell r="B103" t="str">
            <v>Asistencial  9</v>
          </cell>
        </row>
        <row r="104">
          <cell r="B104" t="str">
            <v>Asistencial  10</v>
          </cell>
        </row>
        <row r="105">
          <cell r="B105" t="str">
            <v>Asistencial  11</v>
          </cell>
        </row>
        <row r="106">
          <cell r="B106" t="str">
            <v>Asistencial  12</v>
          </cell>
        </row>
        <row r="107">
          <cell r="B107" t="str">
            <v>Asistencial  13</v>
          </cell>
        </row>
        <row r="108">
          <cell r="B108" t="str">
            <v>Asistencial  14</v>
          </cell>
        </row>
        <row r="109">
          <cell r="B109" t="str">
            <v>Asistencial  15</v>
          </cell>
        </row>
        <row r="110">
          <cell r="B110" t="str">
            <v>Asistencial  16</v>
          </cell>
        </row>
        <row r="111">
          <cell r="B111" t="str">
            <v>Asistencial  17</v>
          </cell>
        </row>
        <row r="112">
          <cell r="B112" t="str">
            <v>Asistencial  18</v>
          </cell>
        </row>
        <row r="113">
          <cell r="B113" t="str">
            <v>Asistencial  19</v>
          </cell>
        </row>
        <row r="114">
          <cell r="B114" t="str">
            <v>Asistencial  20</v>
          </cell>
        </row>
        <row r="115">
          <cell r="B115" t="str">
            <v>Asistencial  21</v>
          </cell>
        </row>
        <row r="116">
          <cell r="B116" t="str">
            <v>Asistencial  22</v>
          </cell>
        </row>
        <row r="117">
          <cell r="B117" t="str">
            <v>Asistencial  23</v>
          </cell>
        </row>
        <row r="118">
          <cell r="B118" t="str">
            <v>Asistencial  24</v>
          </cell>
        </row>
        <row r="119">
          <cell r="B119" t="str">
            <v>Asistencial  25</v>
          </cell>
        </row>
        <row r="120">
          <cell r="B120" t="str">
            <v>Asistencial  26</v>
          </cell>
        </row>
        <row r="121">
          <cell r="B121" t="str">
            <v>SMMLV</v>
          </cell>
        </row>
      </sheetData>
      <sheetData sheetId="4"/>
      <sheetData sheetId="5"/>
      <sheetData sheetId="6"/>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sto Total"/>
      <sheetName val="Salarios de Referencia"/>
      <sheetName val="Talento Humano"/>
      <sheetName val="Transporte y Viaticos"/>
      <sheetName val="Hoja2"/>
      <sheetName val="Hoja1"/>
      <sheetName val="Hoja3"/>
    </sheetNames>
    <sheetDataSet>
      <sheetData sheetId="0"/>
      <sheetData sheetId="1">
        <row r="7">
          <cell r="B7" t="str">
            <v>Directivo 1</v>
          </cell>
        </row>
        <row r="8">
          <cell r="B8" t="str">
            <v>Directivo 2</v>
          </cell>
        </row>
        <row r="9">
          <cell r="B9" t="str">
            <v>Directivo 3</v>
          </cell>
        </row>
        <row r="10">
          <cell r="B10" t="str">
            <v>Directivo 4</v>
          </cell>
        </row>
        <row r="11">
          <cell r="B11" t="str">
            <v>Directivo 5</v>
          </cell>
        </row>
        <row r="12">
          <cell r="B12" t="str">
            <v>Directivo 6</v>
          </cell>
        </row>
        <row r="13">
          <cell r="B13" t="str">
            <v>Directivo 7</v>
          </cell>
        </row>
        <row r="14">
          <cell r="B14" t="str">
            <v>Directivo 8</v>
          </cell>
        </row>
        <row r="15">
          <cell r="B15" t="str">
            <v>Directivo 9</v>
          </cell>
        </row>
        <row r="16">
          <cell r="B16" t="str">
            <v>Directivo 10</v>
          </cell>
        </row>
        <row r="17">
          <cell r="B17" t="str">
            <v>Directivo 11</v>
          </cell>
        </row>
        <row r="18">
          <cell r="B18" t="str">
            <v>Directivo 12</v>
          </cell>
        </row>
        <row r="19">
          <cell r="B19" t="str">
            <v>Directivo 13</v>
          </cell>
        </row>
        <row r="20">
          <cell r="B20" t="str">
            <v>Directivo 14</v>
          </cell>
        </row>
        <row r="21">
          <cell r="B21" t="str">
            <v>Directivo 15</v>
          </cell>
        </row>
        <row r="22">
          <cell r="B22" t="str">
            <v>Directivo 16</v>
          </cell>
        </row>
        <row r="23">
          <cell r="B23" t="str">
            <v>Directivo 17</v>
          </cell>
        </row>
        <row r="24">
          <cell r="B24" t="str">
            <v>Directivo 18</v>
          </cell>
        </row>
        <row r="25">
          <cell r="B25" t="str">
            <v>Directivo 19</v>
          </cell>
        </row>
        <row r="26">
          <cell r="B26" t="str">
            <v>Directivo 20</v>
          </cell>
        </row>
        <row r="27">
          <cell r="B27" t="str">
            <v>Directivo 21</v>
          </cell>
        </row>
        <row r="28">
          <cell r="B28" t="str">
            <v>Directivo 22</v>
          </cell>
        </row>
        <row r="29">
          <cell r="B29" t="str">
            <v>Directivo 23</v>
          </cell>
        </row>
        <row r="30">
          <cell r="B30" t="str">
            <v>Directivo 24</v>
          </cell>
        </row>
        <row r="31">
          <cell r="B31" t="str">
            <v>Directivo 25</v>
          </cell>
        </row>
        <row r="32">
          <cell r="B32" t="str">
            <v>Directivo 26</v>
          </cell>
        </row>
        <row r="33">
          <cell r="B33" t="str">
            <v>Directivo 27</v>
          </cell>
        </row>
        <row r="34">
          <cell r="B34" t="str">
            <v>asesor 1</v>
          </cell>
        </row>
        <row r="35">
          <cell r="B35" t="str">
            <v>asesor 2</v>
          </cell>
        </row>
        <row r="36">
          <cell r="B36" t="str">
            <v>asesor 3</v>
          </cell>
        </row>
        <row r="37">
          <cell r="B37" t="str">
            <v>asesor 4</v>
          </cell>
        </row>
        <row r="38">
          <cell r="B38" t="str">
            <v>asesor 5</v>
          </cell>
        </row>
        <row r="39">
          <cell r="B39" t="str">
            <v>asesor 6</v>
          </cell>
        </row>
        <row r="40">
          <cell r="B40" t="str">
            <v>asesor 7</v>
          </cell>
        </row>
        <row r="41">
          <cell r="B41" t="str">
            <v>asesor 8</v>
          </cell>
        </row>
        <row r="42">
          <cell r="B42" t="str">
            <v>asesor 9</v>
          </cell>
        </row>
        <row r="43">
          <cell r="B43" t="str">
            <v>asesor 10</v>
          </cell>
        </row>
        <row r="44">
          <cell r="B44" t="str">
            <v>asesor 11</v>
          </cell>
        </row>
        <row r="45">
          <cell r="B45" t="str">
            <v>asesor 12</v>
          </cell>
        </row>
        <row r="46">
          <cell r="B46" t="str">
            <v>asesor 13</v>
          </cell>
        </row>
        <row r="47">
          <cell r="B47" t="str">
            <v>asesor 14</v>
          </cell>
        </row>
        <row r="48">
          <cell r="B48" t="str">
            <v>asesor 15</v>
          </cell>
        </row>
        <row r="49">
          <cell r="B49" t="str">
            <v>asesor 16</v>
          </cell>
        </row>
        <row r="50">
          <cell r="B50" t="str">
            <v>asesor 17</v>
          </cell>
        </row>
        <row r="51">
          <cell r="B51" t="str">
            <v>asesor 18</v>
          </cell>
        </row>
        <row r="52">
          <cell r="B52" t="str">
            <v>profesional  1</v>
          </cell>
        </row>
        <row r="53">
          <cell r="B53" t="str">
            <v>profesional  2</v>
          </cell>
        </row>
        <row r="54">
          <cell r="B54" t="str">
            <v>profesional  3</v>
          </cell>
        </row>
        <row r="55">
          <cell r="B55" t="str">
            <v>profesional  4</v>
          </cell>
        </row>
        <row r="56">
          <cell r="B56" t="str">
            <v>profesional  5</v>
          </cell>
        </row>
        <row r="57">
          <cell r="B57" t="str">
            <v>profesional  6</v>
          </cell>
        </row>
        <row r="58">
          <cell r="B58" t="str">
            <v>profesional  7</v>
          </cell>
        </row>
        <row r="59">
          <cell r="B59" t="str">
            <v>profesional  8</v>
          </cell>
        </row>
        <row r="60">
          <cell r="B60" t="str">
            <v>profesional  9</v>
          </cell>
        </row>
        <row r="61">
          <cell r="B61" t="str">
            <v>profesional  10</v>
          </cell>
        </row>
        <row r="62">
          <cell r="B62" t="str">
            <v>profesional  11</v>
          </cell>
        </row>
        <row r="63">
          <cell r="B63" t="str">
            <v>profesional  12</v>
          </cell>
        </row>
        <row r="64">
          <cell r="B64" t="str">
            <v>profesional  13</v>
          </cell>
        </row>
        <row r="65">
          <cell r="B65" t="str">
            <v>profesional  14</v>
          </cell>
        </row>
        <row r="66">
          <cell r="B66" t="str">
            <v>profesional  15</v>
          </cell>
        </row>
        <row r="67">
          <cell r="B67" t="str">
            <v>profesional  16</v>
          </cell>
        </row>
        <row r="68">
          <cell r="B68" t="str">
            <v>profesional  17</v>
          </cell>
        </row>
        <row r="69">
          <cell r="B69" t="str">
            <v>profesional  18</v>
          </cell>
        </row>
        <row r="70">
          <cell r="B70" t="str">
            <v>profesional  19</v>
          </cell>
        </row>
        <row r="71">
          <cell r="B71" t="str">
            <v>profesional  20</v>
          </cell>
        </row>
        <row r="72">
          <cell r="B72" t="str">
            <v>profesional  21</v>
          </cell>
        </row>
        <row r="73">
          <cell r="B73" t="str">
            <v>profesional  22</v>
          </cell>
        </row>
        <row r="74">
          <cell r="B74" t="str">
            <v>profesional  23</v>
          </cell>
        </row>
        <row r="75">
          <cell r="B75" t="str">
            <v>profesional  24</v>
          </cell>
        </row>
        <row r="76">
          <cell r="B76" t="str">
            <v>tecnico 1</v>
          </cell>
        </row>
        <row r="77">
          <cell r="B77" t="str">
            <v>tecnico  2</v>
          </cell>
        </row>
        <row r="78">
          <cell r="B78" t="str">
            <v>tecnico  3</v>
          </cell>
        </row>
        <row r="79">
          <cell r="B79" t="str">
            <v>tecnico  4</v>
          </cell>
        </row>
        <row r="80">
          <cell r="B80" t="str">
            <v>tecnico  5</v>
          </cell>
        </row>
        <row r="81">
          <cell r="B81" t="str">
            <v>tecnico  6</v>
          </cell>
        </row>
        <row r="82">
          <cell r="B82" t="str">
            <v>tecnico  7</v>
          </cell>
        </row>
        <row r="83">
          <cell r="B83" t="str">
            <v>tecnico  8</v>
          </cell>
        </row>
        <row r="84">
          <cell r="B84" t="str">
            <v>tecnico  9</v>
          </cell>
        </row>
        <row r="85">
          <cell r="B85" t="str">
            <v>tecnico  10</v>
          </cell>
        </row>
        <row r="86">
          <cell r="B86" t="str">
            <v>tecnico  11</v>
          </cell>
        </row>
        <row r="87">
          <cell r="B87" t="str">
            <v>tecnico  12</v>
          </cell>
        </row>
        <row r="88">
          <cell r="B88" t="str">
            <v>tecnico  13</v>
          </cell>
        </row>
        <row r="89">
          <cell r="B89" t="str">
            <v>tecnico  14</v>
          </cell>
        </row>
        <row r="90">
          <cell r="B90" t="str">
            <v>tecnico  15</v>
          </cell>
        </row>
        <row r="91">
          <cell r="B91" t="str">
            <v>tecnico  16</v>
          </cell>
        </row>
        <row r="92">
          <cell r="B92" t="str">
            <v>tecnico  17</v>
          </cell>
        </row>
        <row r="93">
          <cell r="B93" t="str">
            <v>tecnico  18</v>
          </cell>
        </row>
        <row r="94">
          <cell r="B94" t="str">
            <v>asistencial  1</v>
          </cell>
        </row>
        <row r="95">
          <cell r="B95" t="str">
            <v>asistencial  2</v>
          </cell>
        </row>
        <row r="96">
          <cell r="B96" t="str">
            <v>asistencial  3</v>
          </cell>
        </row>
        <row r="97">
          <cell r="B97" t="str">
            <v>asistencial  4</v>
          </cell>
        </row>
        <row r="98">
          <cell r="B98" t="str">
            <v>asistencial  5</v>
          </cell>
        </row>
        <row r="99">
          <cell r="B99" t="str">
            <v>asistencial  6</v>
          </cell>
        </row>
        <row r="100">
          <cell r="B100" t="str">
            <v>asistencial  7</v>
          </cell>
        </row>
        <row r="101">
          <cell r="B101" t="str">
            <v>asistencial  8</v>
          </cell>
        </row>
        <row r="102">
          <cell r="B102" t="str">
            <v>asistencial  9</v>
          </cell>
        </row>
        <row r="103">
          <cell r="B103" t="str">
            <v>asistencial  10</v>
          </cell>
        </row>
        <row r="104">
          <cell r="B104" t="str">
            <v>asistencial  11</v>
          </cell>
        </row>
        <row r="105">
          <cell r="B105" t="str">
            <v>asistencial  12</v>
          </cell>
        </row>
        <row r="106">
          <cell r="B106" t="str">
            <v>asistencial  13</v>
          </cell>
        </row>
        <row r="107">
          <cell r="B107" t="str">
            <v>asistencial  14</v>
          </cell>
        </row>
        <row r="108">
          <cell r="B108" t="str">
            <v>asistencial  15</v>
          </cell>
        </row>
        <row r="109">
          <cell r="B109" t="str">
            <v>asistencial  16</v>
          </cell>
        </row>
        <row r="110">
          <cell r="B110" t="str">
            <v>asistencial  17</v>
          </cell>
        </row>
        <row r="111">
          <cell r="B111" t="str">
            <v>asistencial  18</v>
          </cell>
        </row>
        <row r="112">
          <cell r="B112" t="str">
            <v>asistencial  19</v>
          </cell>
        </row>
        <row r="113">
          <cell r="B113" t="str">
            <v>asistencial  20</v>
          </cell>
        </row>
        <row r="114">
          <cell r="B114" t="str">
            <v>asistencial  21</v>
          </cell>
        </row>
        <row r="115">
          <cell r="B115" t="str">
            <v>asistencial  22</v>
          </cell>
        </row>
        <row r="116">
          <cell r="B116" t="str">
            <v>asistencial  23</v>
          </cell>
        </row>
        <row r="117">
          <cell r="B117" t="str">
            <v>asistencial  24</v>
          </cell>
        </row>
        <row r="118">
          <cell r="B118" t="str">
            <v>asistencial  25</v>
          </cell>
        </row>
        <row r="119">
          <cell r="B119" t="str">
            <v>asistencial  26</v>
          </cell>
        </row>
        <row r="120">
          <cell r="B120" t="str">
            <v>SMMLV</v>
          </cell>
        </row>
      </sheetData>
      <sheetData sheetId="2"/>
      <sheetData sheetId="3"/>
      <sheetData sheetId="4"/>
      <sheetData sheetId="5"/>
      <sheetData sheetId="6" refreshError="1"/>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FO GENERAL Y FINANCIERA"/>
      <sheetName val="INFO EXPERIENCIA"/>
      <sheetName val="INFO DE PRODUCTOS"/>
      <sheetName val="lista"/>
    </sheetNames>
    <sheetDataSet>
      <sheetData sheetId="0"/>
      <sheetData sheetId="1"/>
      <sheetData sheetId="2"/>
      <sheetData sheetId="3">
        <row r="2">
          <cell r="A2" t="str">
            <v>Importado</v>
          </cell>
        </row>
        <row r="11">
          <cell r="A11" t="str">
            <v>Estatal</v>
          </cell>
        </row>
        <row r="12">
          <cell r="A12" t="str">
            <v>Privada</v>
          </cell>
        </row>
        <row r="13">
          <cell r="A13" t="str">
            <v>Mixta</v>
          </cell>
        </row>
      </sheetData>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FO GENERAL Y FINANCIERA"/>
      <sheetName val="INFO EXPERIENCIA"/>
      <sheetName val="INFO DE PRODUCTOS"/>
      <sheetName val="lista"/>
    </sheetNames>
    <sheetDataSet>
      <sheetData sheetId="0"/>
      <sheetData sheetId="1"/>
      <sheetData sheetId="2"/>
      <sheetData sheetId="3">
        <row r="2">
          <cell r="A2" t="str">
            <v>Importado</v>
          </cell>
        </row>
        <row r="11">
          <cell r="A11" t="str">
            <v>Estatal</v>
          </cell>
        </row>
        <row r="12">
          <cell r="A12" t="str">
            <v>Privada</v>
          </cell>
        </row>
        <row r="13">
          <cell r="A13" t="str">
            <v>Mixta</v>
          </cell>
        </row>
      </sheetData>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EDES PAE 2010"/>
      <sheetName val="Departamentos"/>
      <sheetName val="Regionales"/>
      <sheetName val="Listas"/>
      <sheetName val="Hoja3"/>
      <sheetName val="DepMunicipio"/>
    </sheetNames>
    <sheetDataSet>
      <sheetData sheetId="0"/>
      <sheetData sheetId="1" refreshError="1"/>
      <sheetData sheetId="2" refreshError="1"/>
      <sheetData sheetId="3">
        <row r="2">
          <cell r="B2" t="str">
            <v>AMAZONAS</v>
          </cell>
        </row>
        <row r="3">
          <cell r="B3" t="str">
            <v>ANTIOQUIA</v>
          </cell>
        </row>
        <row r="4">
          <cell r="B4" t="str">
            <v>ARAUCA</v>
          </cell>
        </row>
        <row r="5">
          <cell r="B5" t="str">
            <v>ATLANTICO</v>
          </cell>
        </row>
        <row r="6">
          <cell r="B6" t="str">
            <v>BOGOTA DC</v>
          </cell>
        </row>
        <row r="7">
          <cell r="B7" t="str">
            <v>BOLIVAR</v>
          </cell>
        </row>
        <row r="8">
          <cell r="B8" t="str">
            <v>BOYACA</v>
          </cell>
        </row>
        <row r="9">
          <cell r="B9" t="str">
            <v>CALDAS</v>
          </cell>
        </row>
        <row r="10">
          <cell r="B10" t="str">
            <v>CAQUETA</v>
          </cell>
        </row>
        <row r="11">
          <cell r="B11" t="str">
            <v>CASANARE</v>
          </cell>
        </row>
        <row r="12">
          <cell r="B12" t="str">
            <v>CAUCA</v>
          </cell>
        </row>
        <row r="13">
          <cell r="B13" t="str">
            <v>CESAR</v>
          </cell>
        </row>
        <row r="14">
          <cell r="B14" t="str">
            <v>CHOCO</v>
          </cell>
        </row>
        <row r="15">
          <cell r="B15" t="str">
            <v>CORDOBA</v>
          </cell>
        </row>
        <row r="16">
          <cell r="B16" t="str">
            <v>CUNDINAMARCA</v>
          </cell>
        </row>
        <row r="17">
          <cell r="B17" t="str">
            <v>GUAINIA</v>
          </cell>
        </row>
        <row r="18">
          <cell r="B18" t="str">
            <v>GUAVIARE</v>
          </cell>
        </row>
        <row r="19">
          <cell r="B19" t="str">
            <v>HUILA</v>
          </cell>
        </row>
        <row r="20">
          <cell r="B20" t="str">
            <v>LA GUAJIRA</v>
          </cell>
        </row>
        <row r="21">
          <cell r="B21" t="str">
            <v>MAGDALENA</v>
          </cell>
        </row>
        <row r="22">
          <cell r="B22" t="str">
            <v>META</v>
          </cell>
        </row>
        <row r="23">
          <cell r="B23" t="str">
            <v>NARINO</v>
          </cell>
        </row>
        <row r="24">
          <cell r="B24" t="str">
            <v>NORTE DE SANTANDER</v>
          </cell>
        </row>
        <row r="25">
          <cell r="B25" t="str">
            <v>PUTUMAYO</v>
          </cell>
        </row>
        <row r="26">
          <cell r="B26" t="str">
            <v>QUINDIO</v>
          </cell>
        </row>
        <row r="27">
          <cell r="B27" t="str">
            <v>RISARALDA</v>
          </cell>
        </row>
        <row r="28">
          <cell r="B28" t="str">
            <v>SAN ANDRES</v>
          </cell>
        </row>
        <row r="29">
          <cell r="B29" t="str">
            <v>SANTANDER</v>
          </cell>
        </row>
        <row r="30">
          <cell r="B30" t="str">
            <v>SUCRE</v>
          </cell>
        </row>
        <row r="31">
          <cell r="B31" t="str">
            <v>TOLIMA</v>
          </cell>
        </row>
        <row r="32">
          <cell r="B32" t="str">
            <v>VALLE DEL CAUCA</v>
          </cell>
        </row>
        <row r="33">
          <cell r="B33" t="str">
            <v>VAUPES</v>
          </cell>
        </row>
        <row r="34">
          <cell r="B34" t="str">
            <v>VICHADA</v>
          </cell>
        </row>
      </sheetData>
      <sheetData sheetId="4" refreshError="1"/>
      <sheetData sheetId="5"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image" Target="../media/image1.jpeg"/></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3.xml"/><Relationship Id="rId1" Type="http://schemas.openxmlformats.org/officeDocument/2006/relationships/printerSettings" Target="../printerSettings/printerSettings3.bin"/><Relationship Id="rId4" Type="http://schemas.openxmlformats.org/officeDocument/2006/relationships/comments" Target="../comments1.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7" tint="0.59999389629810485"/>
  </sheetPr>
  <dimension ref="B1:L40"/>
  <sheetViews>
    <sheetView showGridLines="0" tabSelected="1" view="pageBreakPreview" topLeftCell="A31" zoomScaleNormal="100" zoomScaleSheetLayoutView="100" workbookViewId="0">
      <selection activeCell="B38" sqref="B38:I38"/>
    </sheetView>
  </sheetViews>
  <sheetFormatPr baseColWidth="10" defaultColWidth="11.42578125" defaultRowHeight="15"/>
  <cols>
    <col min="1" max="1" width="1.42578125" style="1" customWidth="1"/>
    <col min="2" max="2" width="13.42578125" style="1" customWidth="1"/>
    <col min="3" max="3" width="12.85546875" style="1" customWidth="1"/>
    <col min="4" max="4" width="18.140625" style="1" customWidth="1"/>
    <col min="5" max="5" width="11.42578125" style="1"/>
    <col min="6" max="6" width="15.28515625" style="1" bestFit="1" customWidth="1"/>
    <col min="7" max="7" width="13.140625" style="1" customWidth="1"/>
    <col min="8" max="8" width="17.5703125" style="1" customWidth="1"/>
    <col min="9" max="9" width="18.5703125" style="1" customWidth="1"/>
    <col min="10" max="10" width="1.42578125" style="2" customWidth="1"/>
    <col min="11" max="12" width="17.85546875" style="11" customWidth="1"/>
    <col min="13" max="15" width="17.85546875" style="1" customWidth="1"/>
    <col min="16" max="16384" width="11.42578125" style="1"/>
  </cols>
  <sheetData>
    <row r="1" spans="2:9" ht="7.5" customHeight="1"/>
    <row r="2" spans="2:9" ht="54.75" customHeight="1">
      <c r="B2" s="122" t="s">
        <v>0</v>
      </c>
      <c r="C2" s="123"/>
      <c r="D2" s="123"/>
      <c r="E2" s="123"/>
      <c r="F2" s="123"/>
      <c r="G2" s="123"/>
      <c r="H2" s="124"/>
      <c r="I2" s="261" t="s">
        <v>145</v>
      </c>
    </row>
    <row r="3" spans="2:9" ht="7.5" customHeight="1">
      <c r="B3" s="3"/>
      <c r="C3" s="3"/>
      <c r="D3" s="3"/>
      <c r="E3" s="3"/>
      <c r="F3" s="3"/>
      <c r="G3" s="3"/>
      <c r="H3" s="3"/>
      <c r="I3" s="3"/>
    </row>
    <row r="4" spans="2:9" ht="19.149999999999999" customHeight="1">
      <c r="B4" s="125" t="s">
        <v>134</v>
      </c>
      <c r="C4" s="125"/>
      <c r="D4" s="125"/>
      <c r="E4" s="125"/>
      <c r="F4" s="125"/>
      <c r="G4" s="125"/>
      <c r="H4" s="125"/>
      <c r="I4" s="125"/>
    </row>
    <row r="5" spans="2:9" ht="7.5" customHeight="1">
      <c r="B5" s="3"/>
      <c r="C5" s="3"/>
      <c r="D5" s="3"/>
      <c r="E5" s="3"/>
      <c r="F5" s="3"/>
      <c r="G5" s="3"/>
      <c r="H5" s="3"/>
      <c r="I5" s="3"/>
    </row>
    <row r="6" spans="2:9" ht="23.25" customHeight="1">
      <c r="B6" s="4" t="s">
        <v>1</v>
      </c>
      <c r="C6" s="108"/>
      <c r="D6" s="108"/>
      <c r="E6" s="5" t="s">
        <v>2</v>
      </c>
      <c r="F6" s="109"/>
      <c r="G6" s="109"/>
      <c r="H6" s="6" t="s">
        <v>3</v>
      </c>
      <c r="I6" s="7"/>
    </row>
    <row r="7" spans="2:9" ht="22.5" customHeight="1">
      <c r="B7" s="4" t="s">
        <v>4</v>
      </c>
      <c r="C7" s="108"/>
      <c r="D7" s="108"/>
      <c r="E7" s="5" t="s">
        <v>5</v>
      </c>
      <c r="F7" s="109"/>
      <c r="G7" s="109"/>
      <c r="H7" s="6" t="s">
        <v>6</v>
      </c>
      <c r="I7" s="8"/>
    </row>
    <row r="8" spans="2:9" ht="22.5" customHeight="1">
      <c r="B8" s="4" t="s">
        <v>7</v>
      </c>
      <c r="C8" s="108"/>
      <c r="D8" s="108"/>
      <c r="E8" s="5" t="s">
        <v>8</v>
      </c>
      <c r="F8" s="109"/>
      <c r="G8" s="109"/>
      <c r="H8" s="6" t="s">
        <v>9</v>
      </c>
      <c r="I8" s="8"/>
    </row>
    <row r="9" spans="2:9" ht="7.5" customHeight="1">
      <c r="B9" s="3"/>
      <c r="C9" s="3"/>
      <c r="D9" s="3"/>
      <c r="E9" s="3"/>
      <c r="F9" s="3"/>
      <c r="G9" s="3"/>
      <c r="H9" s="3"/>
      <c r="I9" s="3"/>
    </row>
    <row r="10" spans="2:9">
      <c r="B10" s="110" t="s">
        <v>10</v>
      </c>
      <c r="C10" s="110"/>
      <c r="D10" s="110"/>
      <c r="E10" s="110"/>
      <c r="F10" s="110"/>
      <c r="G10" s="110"/>
      <c r="H10" s="110"/>
      <c r="I10" s="110"/>
    </row>
    <row r="11" spans="2:9" ht="110.25" customHeight="1">
      <c r="B11" s="111" t="s">
        <v>11</v>
      </c>
      <c r="C11" s="111"/>
      <c r="D11" s="111"/>
      <c r="E11" s="111"/>
      <c r="F11" s="111"/>
      <c r="G11" s="111"/>
      <c r="H11" s="111"/>
      <c r="I11" s="111"/>
    </row>
    <row r="12" spans="2:9" ht="76.5" customHeight="1">
      <c r="B12" s="112" t="s">
        <v>144</v>
      </c>
      <c r="C12" s="111"/>
      <c r="D12" s="111"/>
      <c r="E12" s="111"/>
      <c r="F12" s="111"/>
      <c r="G12" s="111"/>
      <c r="H12" s="111"/>
      <c r="I12" s="111"/>
    </row>
    <row r="13" spans="2:9" ht="7.5" customHeight="1">
      <c r="B13" s="3"/>
      <c r="C13" s="3"/>
      <c r="D13" s="3"/>
      <c r="E13" s="3"/>
      <c r="F13" s="3"/>
      <c r="G13" s="3"/>
      <c r="H13" s="3"/>
      <c r="I13" s="3"/>
    </row>
    <row r="14" spans="2:9" ht="15.75" customHeight="1">
      <c r="B14" s="113" t="s">
        <v>12</v>
      </c>
      <c r="C14" s="114"/>
      <c r="D14" s="115"/>
      <c r="E14" s="89">
        <v>9</v>
      </c>
      <c r="G14" s="116" t="s">
        <v>13</v>
      </c>
      <c r="H14" s="116"/>
      <c r="I14" s="117"/>
    </row>
    <row r="15" spans="2:9" ht="15.75" customHeight="1">
      <c r="B15" s="118" t="s">
        <v>14</v>
      </c>
      <c r="C15" s="119"/>
      <c r="D15" s="120" t="s">
        <v>135</v>
      </c>
      <c r="E15" s="121"/>
      <c r="G15" s="116"/>
      <c r="H15" s="116"/>
      <c r="I15" s="117"/>
    </row>
    <row r="16" spans="2:9" ht="10.9" customHeight="1">
      <c r="B16" s="9"/>
      <c r="C16" s="9"/>
      <c r="D16" s="9"/>
      <c r="E16" s="10"/>
      <c r="F16" s="3"/>
      <c r="G16" s="3"/>
      <c r="H16" s="3"/>
      <c r="I16" s="3"/>
    </row>
    <row r="17" spans="2:12" ht="39" customHeight="1">
      <c r="B17" s="33" t="s">
        <v>15</v>
      </c>
      <c r="C17" s="105" t="s">
        <v>16</v>
      </c>
      <c r="D17" s="105"/>
      <c r="E17" s="33" t="s">
        <v>17</v>
      </c>
      <c r="F17" s="12" t="s">
        <v>18</v>
      </c>
      <c r="G17" s="33" t="s">
        <v>19</v>
      </c>
      <c r="H17" s="33" t="s">
        <v>20</v>
      </c>
      <c r="I17" s="33" t="s">
        <v>21</v>
      </c>
    </row>
    <row r="18" spans="2:12" ht="18" customHeight="1">
      <c r="B18" s="92" t="s">
        <v>22</v>
      </c>
      <c r="C18" s="106" t="s">
        <v>136</v>
      </c>
      <c r="D18" s="106"/>
      <c r="E18" s="13">
        <v>1</v>
      </c>
      <c r="F18" s="14">
        <v>9</v>
      </c>
      <c r="G18" s="15">
        <v>0.5</v>
      </c>
      <c r="H18" s="16"/>
      <c r="I18" s="17">
        <f>+ROUND((E18*G18*H18*F18),0)</f>
        <v>0</v>
      </c>
    </row>
    <row r="19" spans="2:12" ht="18" customHeight="1">
      <c r="B19" s="93"/>
      <c r="C19" s="106" t="s">
        <v>137</v>
      </c>
      <c r="D19" s="106"/>
      <c r="E19" s="13">
        <v>1</v>
      </c>
      <c r="F19" s="14">
        <v>9</v>
      </c>
      <c r="G19" s="15">
        <v>1</v>
      </c>
      <c r="H19" s="16"/>
      <c r="I19" s="17">
        <f t="shared" ref="I19:I23" si="0">+ROUND((E19*G19*H19*F19),0)</f>
        <v>0</v>
      </c>
    </row>
    <row r="20" spans="2:12" ht="36.75" customHeight="1">
      <c r="B20" s="93"/>
      <c r="C20" s="106" t="s">
        <v>138</v>
      </c>
      <c r="D20" s="106"/>
      <c r="E20" s="13">
        <v>1</v>
      </c>
      <c r="F20" s="14">
        <v>9</v>
      </c>
      <c r="G20" s="15">
        <v>0.35</v>
      </c>
      <c r="H20" s="16"/>
      <c r="I20" s="17">
        <f t="shared" si="0"/>
        <v>0</v>
      </c>
    </row>
    <row r="21" spans="2:12" ht="18" customHeight="1">
      <c r="B21" s="93"/>
      <c r="C21" s="90" t="s">
        <v>139</v>
      </c>
      <c r="D21" s="91"/>
      <c r="E21" s="13">
        <v>1</v>
      </c>
      <c r="F21" s="14">
        <v>6</v>
      </c>
      <c r="G21" s="15">
        <v>0.3</v>
      </c>
      <c r="H21" s="16"/>
      <c r="I21" s="17">
        <f t="shared" si="0"/>
        <v>0</v>
      </c>
    </row>
    <row r="22" spans="2:12" ht="18" customHeight="1">
      <c r="B22" s="93"/>
      <c r="C22" s="90" t="s">
        <v>140</v>
      </c>
      <c r="D22" s="91"/>
      <c r="E22" s="13">
        <v>1</v>
      </c>
      <c r="F22" s="14">
        <v>4</v>
      </c>
      <c r="G22" s="15">
        <v>0.3</v>
      </c>
      <c r="H22" s="16"/>
      <c r="I22" s="17">
        <f t="shared" si="0"/>
        <v>0</v>
      </c>
    </row>
    <row r="23" spans="2:12" ht="18" customHeight="1">
      <c r="B23" s="94"/>
      <c r="C23" s="90" t="s">
        <v>141</v>
      </c>
      <c r="D23" s="91"/>
      <c r="E23" s="13">
        <v>1</v>
      </c>
      <c r="F23" s="14">
        <v>4</v>
      </c>
      <c r="G23" s="15">
        <v>0.3</v>
      </c>
      <c r="H23" s="16"/>
      <c r="I23" s="17">
        <f t="shared" si="0"/>
        <v>0</v>
      </c>
    </row>
    <row r="24" spans="2:12" ht="18" customHeight="1">
      <c r="B24" s="107" t="s">
        <v>23</v>
      </c>
      <c r="C24" s="107"/>
      <c r="D24" s="107"/>
      <c r="E24" s="107"/>
      <c r="F24" s="107"/>
      <c r="G24" s="107"/>
      <c r="H24" s="107"/>
      <c r="I24" s="18">
        <f>+SUM(I18:I23)</f>
        <v>0</v>
      </c>
    </row>
    <row r="25" spans="2:12" ht="11.25" customHeight="1">
      <c r="K25" s="19"/>
      <c r="L25" s="19"/>
    </row>
    <row r="26" spans="2:12" ht="39" customHeight="1">
      <c r="B26" s="32" t="s">
        <v>15</v>
      </c>
      <c r="C26" s="99" t="s">
        <v>24</v>
      </c>
      <c r="D26" s="99"/>
      <c r="E26" s="99"/>
      <c r="F26" s="99"/>
      <c r="G26" s="99"/>
      <c r="H26" s="32" t="s">
        <v>25</v>
      </c>
      <c r="I26" s="33" t="s">
        <v>21</v>
      </c>
    </row>
    <row r="27" spans="2:12" ht="18.75" customHeight="1">
      <c r="B27" s="103" t="s">
        <v>26</v>
      </c>
      <c r="C27" s="104" t="s">
        <v>27</v>
      </c>
      <c r="D27" s="104"/>
      <c r="E27" s="104"/>
      <c r="F27" s="104"/>
      <c r="G27" s="104"/>
      <c r="H27" s="20"/>
      <c r="I27" s="21">
        <f>ROUND($I$24*H27,0)</f>
        <v>0</v>
      </c>
    </row>
    <row r="28" spans="2:12" ht="18.75" customHeight="1">
      <c r="B28" s="103"/>
      <c r="C28" s="104" t="s">
        <v>28</v>
      </c>
      <c r="D28" s="104"/>
      <c r="E28" s="104"/>
      <c r="F28" s="104"/>
      <c r="G28" s="104"/>
      <c r="H28" s="20"/>
      <c r="I28" s="21">
        <f>ROUND($I$24*H28,0)</f>
        <v>0</v>
      </c>
    </row>
    <row r="29" spans="2:12" ht="18" customHeight="1">
      <c r="B29" s="97" t="s">
        <v>29</v>
      </c>
      <c r="C29" s="97"/>
      <c r="D29" s="97"/>
      <c r="E29" s="97"/>
      <c r="F29" s="97"/>
      <c r="G29" s="97"/>
      <c r="H29" s="97"/>
      <c r="I29" s="88">
        <f>+SUM(I27:I28)</f>
        <v>0</v>
      </c>
    </row>
    <row r="30" spans="2:12" ht="18" customHeight="1">
      <c r="B30" s="98" t="s">
        <v>142</v>
      </c>
      <c r="C30" s="98"/>
      <c r="D30" s="98"/>
      <c r="E30" s="98"/>
      <c r="F30" s="98"/>
      <c r="G30" s="98"/>
      <c r="H30" s="98"/>
      <c r="I30" s="31">
        <f>ROUND(I24+I29,0)</f>
        <v>0</v>
      </c>
    </row>
    <row r="31" spans="2:12" ht="11.25" customHeight="1">
      <c r="B31" s="23"/>
      <c r="C31" s="23"/>
      <c r="D31" s="23"/>
      <c r="E31" s="23"/>
      <c r="F31" s="23"/>
      <c r="G31" s="23"/>
      <c r="H31" s="23"/>
      <c r="I31" s="24"/>
    </row>
    <row r="32" spans="2:12" ht="33.75">
      <c r="B32" s="32" t="s">
        <v>15</v>
      </c>
      <c r="C32" s="99" t="s">
        <v>24</v>
      </c>
      <c r="D32" s="99"/>
      <c r="E32" s="99"/>
      <c r="F32" s="99"/>
      <c r="G32" s="99"/>
      <c r="H32" s="32" t="s">
        <v>30</v>
      </c>
      <c r="I32" s="87" t="s">
        <v>31</v>
      </c>
    </row>
    <row r="33" spans="2:9" ht="18" customHeight="1">
      <c r="B33" s="34" t="s">
        <v>32</v>
      </c>
      <c r="C33" s="100" t="s">
        <v>33</v>
      </c>
      <c r="D33" s="100"/>
      <c r="E33" s="100" t="s">
        <v>34</v>
      </c>
      <c r="F33" s="100"/>
      <c r="G33" s="25" t="s">
        <v>35</v>
      </c>
      <c r="H33" s="26">
        <f>+IF(G33="Si",19%,"")</f>
        <v>0.19</v>
      </c>
      <c r="I33" s="21">
        <f>+IF(H33="",0,ROUND(I30*H33,0))</f>
        <v>0</v>
      </c>
    </row>
    <row r="34" spans="2:9" ht="7.5" customHeight="1">
      <c r="B34" s="27"/>
      <c r="C34" s="28"/>
      <c r="D34" s="28"/>
      <c r="E34" s="23"/>
      <c r="F34" s="23"/>
      <c r="G34" s="23"/>
      <c r="H34" s="29"/>
      <c r="I34" s="30"/>
    </row>
    <row r="35" spans="2:9" ht="18" customHeight="1">
      <c r="B35" s="101" t="s">
        <v>143</v>
      </c>
      <c r="C35" s="102"/>
      <c r="D35" s="102"/>
      <c r="E35" s="102"/>
      <c r="F35" s="102"/>
      <c r="G35" s="102"/>
      <c r="H35" s="102"/>
      <c r="I35" s="22">
        <f>I30+I33</f>
        <v>0</v>
      </c>
    </row>
    <row r="36" spans="2:9" ht="7.5" customHeight="1">
      <c r="B36" s="27"/>
      <c r="C36" s="28"/>
      <c r="D36" s="28"/>
      <c r="E36" s="23"/>
      <c r="F36" s="23"/>
      <c r="G36" s="23"/>
      <c r="H36" s="29"/>
      <c r="I36" s="30"/>
    </row>
    <row r="37" spans="2:9">
      <c r="B37" s="95" t="s">
        <v>36</v>
      </c>
      <c r="C37" s="95"/>
      <c r="D37" s="95"/>
      <c r="E37" s="95"/>
      <c r="F37" s="95"/>
      <c r="G37" s="95"/>
      <c r="H37" s="95"/>
      <c r="I37" s="95"/>
    </row>
    <row r="38" spans="2:9" ht="49.5" customHeight="1">
      <c r="B38" s="96" t="s">
        <v>37</v>
      </c>
      <c r="C38" s="96"/>
      <c r="D38" s="96"/>
      <c r="E38" s="96"/>
      <c r="F38" s="96"/>
      <c r="G38" s="96"/>
      <c r="H38" s="96"/>
      <c r="I38" s="96"/>
    </row>
    <row r="39" spans="2:9" ht="48.75" customHeight="1">
      <c r="B39" s="96" t="s">
        <v>38</v>
      </c>
      <c r="C39" s="96"/>
      <c r="D39" s="96"/>
      <c r="E39" s="96"/>
      <c r="F39" s="96"/>
      <c r="G39" s="96"/>
      <c r="H39" s="96"/>
      <c r="I39" s="96"/>
    </row>
    <row r="40" spans="2:9" ht="7.5" customHeight="1"/>
  </sheetData>
  <mergeCells count="38">
    <mergeCell ref="B2:H2"/>
    <mergeCell ref="B4:I4"/>
    <mergeCell ref="C6:D6"/>
    <mergeCell ref="F6:G6"/>
    <mergeCell ref="C7:D7"/>
    <mergeCell ref="F7:G7"/>
    <mergeCell ref="B14:D14"/>
    <mergeCell ref="G14:H15"/>
    <mergeCell ref="I14:I15"/>
    <mergeCell ref="B15:C15"/>
    <mergeCell ref="D15:E15"/>
    <mergeCell ref="C8:D8"/>
    <mergeCell ref="F8:G8"/>
    <mergeCell ref="B10:I10"/>
    <mergeCell ref="B11:I11"/>
    <mergeCell ref="B12:I12"/>
    <mergeCell ref="C17:D17"/>
    <mergeCell ref="C18:D18"/>
    <mergeCell ref="C19:D19"/>
    <mergeCell ref="C20:D20"/>
    <mergeCell ref="B24:H24"/>
    <mergeCell ref="C21:D21"/>
    <mergeCell ref="C22:D22"/>
    <mergeCell ref="C23:D23"/>
    <mergeCell ref="B18:B23"/>
    <mergeCell ref="B37:I37"/>
    <mergeCell ref="B38:I38"/>
    <mergeCell ref="B39:I39"/>
    <mergeCell ref="B29:H29"/>
    <mergeCell ref="B30:H30"/>
    <mergeCell ref="C32:G32"/>
    <mergeCell ref="C33:D33"/>
    <mergeCell ref="E33:F33"/>
    <mergeCell ref="B35:H35"/>
    <mergeCell ref="B27:B28"/>
    <mergeCell ref="C27:G27"/>
    <mergeCell ref="C28:G28"/>
    <mergeCell ref="C26:G26"/>
  </mergeCells>
  <dataValidations count="1">
    <dataValidation type="list" allowBlank="1" showInputMessage="1" showErrorMessage="1" sqref="G33">
      <formula1>"SI,NO"</formula1>
    </dataValidation>
  </dataValidations>
  <printOptions horizontalCentered="1"/>
  <pageMargins left="0.51181102362204722" right="0.51181102362204722" top="0.51181102362204722" bottom="0.51181102362204722" header="0.31496062992125984" footer="0.31496062992125984"/>
  <pageSetup scale="77" orientation="portrait" r:id="rId1"/>
  <headerFooter>
    <oddHeader>&amp;C
&amp;G</oddHeader>
    <oddFooter>&amp;C&amp;P de &amp;N</oddFooter>
  </headerFooter>
  <drawing r:id="rId2"/>
  <legacyDrawingHF r:id="rId3"/>
  <picture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J91"/>
  <sheetViews>
    <sheetView showGridLines="0" topLeftCell="A10" zoomScaleNormal="100" workbookViewId="0">
      <selection activeCell="J11" sqref="J11"/>
    </sheetView>
  </sheetViews>
  <sheetFormatPr baseColWidth="10" defaultColWidth="11.42578125" defaultRowHeight="14.25" customHeight="1" zeroHeight="1"/>
  <cols>
    <col min="1" max="1" width="2.28515625" style="36" customWidth="1"/>
    <col min="2" max="2" width="10.7109375" style="35" customWidth="1"/>
    <col min="3" max="3" width="15.7109375" style="35" customWidth="1"/>
    <col min="4" max="4" width="11.42578125" style="35" customWidth="1"/>
    <col min="5" max="5" width="20.42578125" style="35" customWidth="1"/>
    <col min="6" max="6" width="15.140625" style="35" customWidth="1"/>
    <col min="7" max="7" width="12.42578125" style="35" customWidth="1"/>
    <col min="8" max="8" width="16.5703125" style="35" customWidth="1"/>
    <col min="9" max="9" width="12.5703125" style="35" customWidth="1"/>
    <col min="10" max="10" width="21.5703125" style="35" customWidth="1"/>
    <col min="11" max="11" width="3" style="36" customWidth="1"/>
    <col min="12" max="17" width="11.42578125" style="36" customWidth="1"/>
    <col min="18" max="16384" width="11.42578125" style="36"/>
  </cols>
  <sheetData>
    <row r="1" spans="2:10"/>
    <row r="2" spans="2:10" ht="51.75" customHeight="1">
      <c r="B2" s="130" t="s">
        <v>39</v>
      </c>
      <c r="C2" s="131"/>
      <c r="D2" s="131"/>
      <c r="E2" s="131"/>
      <c r="F2" s="131"/>
      <c r="G2" s="131"/>
      <c r="H2" s="131"/>
      <c r="I2" s="131"/>
      <c r="J2" s="131"/>
    </row>
    <row r="3" spans="2:10" ht="18" customHeight="1">
      <c r="B3" s="132" t="s">
        <v>40</v>
      </c>
      <c r="C3" s="133"/>
      <c r="D3" s="133"/>
      <c r="E3" s="133"/>
      <c r="F3" s="133"/>
      <c r="G3" s="133"/>
      <c r="H3" s="133"/>
      <c r="I3" s="133"/>
      <c r="J3" s="134"/>
    </row>
    <row r="4" spans="2:10" s="38" customFormat="1" ht="9.75" customHeight="1">
      <c r="B4" s="37"/>
      <c r="C4" s="37"/>
      <c r="D4" s="37"/>
      <c r="E4" s="37"/>
      <c r="F4" s="37"/>
      <c r="G4" s="37"/>
      <c r="H4" s="37"/>
      <c r="I4" s="37"/>
      <c r="J4" s="37"/>
    </row>
    <row r="5" spans="2:10" ht="18" customHeight="1">
      <c r="B5" s="39" t="s">
        <v>41</v>
      </c>
      <c r="C5" s="126"/>
      <c r="D5" s="126"/>
      <c r="E5" s="126"/>
      <c r="F5" s="40" t="s">
        <v>42</v>
      </c>
      <c r="G5" s="127"/>
      <c r="H5" s="128"/>
      <c r="I5" s="41" t="s">
        <v>43</v>
      </c>
      <c r="J5" s="42"/>
    </row>
    <row r="6" spans="2:10" ht="18" customHeight="1">
      <c r="B6" s="39" t="s">
        <v>44</v>
      </c>
      <c r="C6" s="126"/>
      <c r="D6" s="126"/>
      <c r="E6" s="126"/>
      <c r="F6" s="40" t="s">
        <v>45</v>
      </c>
      <c r="G6" s="127"/>
      <c r="H6" s="128"/>
      <c r="I6" s="41" t="s">
        <v>46</v>
      </c>
      <c r="J6" s="43"/>
    </row>
    <row r="7" spans="2:10" ht="18" customHeight="1">
      <c r="B7" s="39" t="s">
        <v>47</v>
      </c>
      <c r="C7" s="126"/>
      <c r="D7" s="126"/>
      <c r="E7" s="126"/>
      <c r="F7" s="40" t="s">
        <v>48</v>
      </c>
      <c r="G7" s="127"/>
      <c r="H7" s="128"/>
      <c r="I7" s="41" t="s">
        <v>49</v>
      </c>
      <c r="J7" s="43"/>
    </row>
    <row r="8" spans="2:10" ht="12.75">
      <c r="B8" s="44"/>
      <c r="C8" s="45"/>
      <c r="D8" s="45"/>
      <c r="E8" s="45"/>
      <c r="F8" s="45"/>
      <c r="G8" s="45"/>
      <c r="H8" s="45"/>
      <c r="I8" s="45"/>
      <c r="J8" s="45"/>
    </row>
    <row r="9" spans="2:10" ht="25.5" customHeight="1">
      <c r="B9" s="129" t="s">
        <v>50</v>
      </c>
      <c r="C9" s="129"/>
      <c r="D9" s="129"/>
      <c r="E9" s="129"/>
      <c r="F9" s="129"/>
      <c r="G9" s="129"/>
      <c r="H9" s="129"/>
      <c r="I9" s="129"/>
      <c r="J9" s="129"/>
    </row>
    <row r="10" spans="2:10" ht="9.75" customHeight="1">
      <c r="B10" s="44"/>
      <c r="C10" s="45"/>
      <c r="D10" s="45"/>
      <c r="E10" s="45"/>
      <c r="F10" s="45"/>
      <c r="G10" s="45"/>
      <c r="H10" s="45"/>
      <c r="I10" s="45"/>
      <c r="J10" s="45"/>
    </row>
    <row r="11" spans="2:10" ht="51">
      <c r="B11" s="46" t="s">
        <v>51</v>
      </c>
      <c r="C11" s="46" t="s">
        <v>52</v>
      </c>
      <c r="D11" s="46" t="s">
        <v>53</v>
      </c>
      <c r="E11" s="46" t="s">
        <v>54</v>
      </c>
      <c r="F11" s="46" t="s">
        <v>55</v>
      </c>
      <c r="G11" s="46" t="s">
        <v>56</v>
      </c>
      <c r="H11" s="46" t="s">
        <v>57</v>
      </c>
      <c r="I11" s="46" t="s">
        <v>58</v>
      </c>
      <c r="J11" s="46" t="s">
        <v>59</v>
      </c>
    </row>
    <row r="12" spans="2:10" s="50" customFormat="1" ht="23.25" customHeight="1">
      <c r="B12" s="47"/>
      <c r="C12" s="47"/>
      <c r="D12" s="47"/>
      <c r="E12" s="47"/>
      <c r="F12" s="48"/>
      <c r="G12" s="47"/>
      <c r="H12" s="47"/>
      <c r="I12" s="47"/>
      <c r="J12" s="49"/>
    </row>
    <row r="13" spans="2:10" s="50" customFormat="1" ht="23.25" customHeight="1">
      <c r="B13" s="47"/>
      <c r="C13" s="47"/>
      <c r="D13" s="47"/>
      <c r="E13" s="47"/>
      <c r="F13" s="48"/>
      <c r="G13" s="47"/>
      <c r="H13" s="47"/>
      <c r="I13" s="47"/>
      <c r="J13" s="49"/>
    </row>
    <row r="14" spans="2:10" s="50" customFormat="1" ht="23.25" customHeight="1">
      <c r="B14" s="47"/>
      <c r="C14" s="47"/>
      <c r="D14" s="47"/>
      <c r="E14" s="47"/>
      <c r="F14" s="48"/>
      <c r="G14" s="47"/>
      <c r="H14" s="47"/>
      <c r="I14" s="47"/>
      <c r="J14" s="49"/>
    </row>
    <row r="15" spans="2:10" s="50" customFormat="1" ht="23.25" customHeight="1">
      <c r="B15" s="47"/>
      <c r="C15" s="47"/>
      <c r="D15" s="47"/>
      <c r="E15" s="47"/>
      <c r="F15" s="48"/>
      <c r="G15" s="47"/>
      <c r="H15" s="47"/>
      <c r="I15" s="47"/>
      <c r="J15" s="49"/>
    </row>
    <row r="16" spans="2:10" s="50" customFormat="1" ht="23.25" customHeight="1">
      <c r="B16" s="47"/>
      <c r="C16" s="47"/>
      <c r="D16" s="47"/>
      <c r="E16" s="47"/>
      <c r="F16" s="48"/>
      <c r="G16" s="47"/>
      <c r="H16" s="47"/>
      <c r="I16" s="47"/>
      <c r="J16" s="49"/>
    </row>
    <row r="17" spans="2:10" s="50" customFormat="1" ht="23.25" customHeight="1">
      <c r="B17" s="47"/>
      <c r="C17" s="47"/>
      <c r="D17" s="47"/>
      <c r="E17" s="47"/>
      <c r="F17" s="48"/>
      <c r="G17" s="47"/>
      <c r="H17" s="47"/>
      <c r="I17" s="47"/>
      <c r="J17" s="49"/>
    </row>
    <row r="18" spans="2:10" s="50" customFormat="1" ht="23.25" customHeight="1">
      <c r="B18" s="47"/>
      <c r="C18" s="47"/>
      <c r="D18" s="47"/>
      <c r="E18" s="47"/>
      <c r="F18" s="48"/>
      <c r="G18" s="47"/>
      <c r="H18" s="47"/>
      <c r="I18" s="47"/>
      <c r="J18" s="49"/>
    </row>
    <row r="19" spans="2:10" s="50" customFormat="1" ht="23.25" customHeight="1">
      <c r="B19" s="47"/>
      <c r="C19" s="47"/>
      <c r="D19" s="47"/>
      <c r="E19" s="47"/>
      <c r="F19" s="48"/>
      <c r="G19" s="47"/>
      <c r="H19" s="47"/>
      <c r="I19" s="47"/>
      <c r="J19" s="49"/>
    </row>
    <row r="20" spans="2:10" s="50" customFormat="1" ht="23.25" customHeight="1">
      <c r="B20" s="47"/>
      <c r="C20" s="47"/>
      <c r="D20" s="47"/>
      <c r="E20" s="47"/>
      <c r="F20" s="48"/>
      <c r="G20" s="47"/>
      <c r="H20" s="47"/>
      <c r="I20" s="47"/>
      <c r="J20" s="49"/>
    </row>
    <row r="21" spans="2:10" s="50" customFormat="1" ht="23.25" customHeight="1">
      <c r="B21" s="47"/>
      <c r="C21" s="47"/>
      <c r="D21" s="47"/>
      <c r="E21" s="47"/>
      <c r="F21" s="48"/>
      <c r="G21" s="47"/>
      <c r="H21" s="47"/>
      <c r="I21" s="47"/>
      <c r="J21" s="49"/>
    </row>
    <row r="22" spans="2:10" ht="12">
      <c r="B22" s="51"/>
      <c r="C22" s="52"/>
      <c r="D22" s="51"/>
      <c r="E22" s="53"/>
      <c r="F22" s="54"/>
      <c r="G22" s="55"/>
      <c r="H22" s="55"/>
      <c r="I22" s="55"/>
      <c r="J22" s="56"/>
    </row>
    <row r="23" spans="2:10">
      <c r="B23" s="57" t="s">
        <v>60</v>
      </c>
    </row>
    <row r="24" spans="2:10"/>
    <row r="25" spans="2:10" hidden="1"/>
    <row r="26" spans="2:10" hidden="1"/>
    <row r="27" spans="2:10" hidden="1"/>
    <row r="28" spans="2:10" hidden="1"/>
    <row r="29" spans="2:10" hidden="1"/>
    <row r="30" spans="2:10" hidden="1"/>
    <row r="31" spans="2:10" hidden="1"/>
    <row r="32" spans="2:10" hidden="1"/>
    <row r="33" hidden="1"/>
    <row r="34" hidden="1"/>
    <row r="35" hidden="1"/>
    <row r="36" hidden="1"/>
    <row r="37" hidden="1"/>
    <row r="38" hidden="1"/>
    <row r="39" hidden="1"/>
    <row r="40" hidden="1"/>
    <row r="41" hidden="1"/>
    <row r="42" hidden="1"/>
    <row r="43" hidden="1"/>
    <row r="44" hidden="1"/>
    <row r="45" hidden="1"/>
    <row r="46" hidden="1"/>
    <row r="47" hidden="1"/>
    <row r="48" hidden="1"/>
    <row r="49" hidden="1"/>
    <row r="50" hidden="1"/>
    <row r="51" hidden="1"/>
    <row r="52" hidden="1"/>
    <row r="53" hidden="1"/>
    <row r="54" hidden="1"/>
    <row r="55" hidden="1"/>
    <row r="56" hidden="1"/>
    <row r="57" hidden="1"/>
    <row r="58" hidden="1"/>
    <row r="59" hidden="1"/>
    <row r="60" hidden="1"/>
    <row r="61" hidden="1"/>
    <row r="62" hidden="1"/>
    <row r="63" hidden="1"/>
    <row r="64" hidden="1"/>
    <row r="65" hidden="1"/>
    <row r="66" hidden="1"/>
    <row r="67" hidden="1"/>
    <row r="68" hidden="1"/>
    <row r="69" hidden="1"/>
    <row r="70" hidden="1"/>
    <row r="71" hidden="1"/>
    <row r="72" hidden="1"/>
    <row r="73" hidden="1"/>
    <row r="74" hidden="1"/>
    <row r="75" hidden="1"/>
    <row r="76" hidden="1"/>
    <row r="77" hidden="1"/>
    <row r="78"/>
    <row r="79"/>
    <row r="80"/>
    <row r="8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sheetData>
  <sheetProtection algorithmName="SHA-512" hashValue="WSGQC/PdkixHrmUb+IiD8Y9mNrzWs/xszH+1eRSaJ+UutEAfOafu1k4bKhLbbLBYzO/4gtUrPZeCM7v9l9aGQA==" saltValue="OiegHX3pGSw1ZVOZ4ZdxlQ==" spinCount="100000" sheet="1" objects="1" scenarios="1" insertRows="0"/>
  <mergeCells count="9">
    <mergeCell ref="C7:E7"/>
    <mergeCell ref="G7:H7"/>
    <mergeCell ref="B9:J9"/>
    <mergeCell ref="B2:J2"/>
    <mergeCell ref="B3:J3"/>
    <mergeCell ref="C5:E5"/>
    <mergeCell ref="G5:H5"/>
    <mergeCell ref="C6:E6"/>
    <mergeCell ref="G6:H6"/>
  </mergeCells>
  <dataValidations count="2">
    <dataValidation type="list" allowBlank="1" showInputMessage="1" showErrorMessage="1" sqref="H12:H21">
      <formula1>"UT,Consorcio,Individual"</formula1>
    </dataValidation>
    <dataValidation type="list" allowBlank="1" showInputMessage="1" showErrorMessage="1" sqref="B12:B21">
      <formula1>"Pública,Privada"</formula1>
    </dataValidation>
  </dataValidations>
  <printOptions horizontalCentered="1"/>
  <pageMargins left="0.23622047244094491" right="0.23622047244094491" top="0.74803149606299213" bottom="0.74803149606299213" header="0.31496062992125984" footer="0.31496062992125984"/>
  <pageSetup scale="90" orientation="landscape" r:id="rId1"/>
  <headerFooter>
    <oddFooter>&amp;C&amp;"Arial,Normal"&amp;8&amp;P/&amp;N</oddFooter>
  </headerFooter>
  <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BC87"/>
  <sheetViews>
    <sheetView showGridLines="0" zoomScaleNormal="100" workbookViewId="0">
      <selection activeCell="I17" sqref="I17:V17"/>
    </sheetView>
  </sheetViews>
  <sheetFormatPr baseColWidth="10" defaultColWidth="0" defaultRowHeight="0" customHeight="1" zeroHeight="1"/>
  <cols>
    <col min="1" max="1" width="2.42578125" style="36" customWidth="1"/>
    <col min="2" max="3" width="3.140625" style="36" customWidth="1"/>
    <col min="4" max="6" width="3.7109375" style="36" customWidth="1"/>
    <col min="7" max="7" width="3.140625" style="36" customWidth="1"/>
    <col min="8" max="20" width="2.7109375" style="36" customWidth="1"/>
    <col min="21" max="30" width="3.140625" style="36" customWidth="1"/>
    <col min="31" max="32" width="3.28515625" style="36" customWidth="1"/>
    <col min="33" max="33" width="3.42578125" style="36" customWidth="1"/>
    <col min="34" max="34" width="4.140625" style="36" customWidth="1"/>
    <col min="35" max="36" width="5.42578125" style="36" customWidth="1"/>
    <col min="37" max="37" width="3" style="36" customWidth="1"/>
    <col min="38" max="55" width="0" style="36" hidden="1" customWidth="1"/>
    <col min="56" max="16384" width="11.42578125" style="36" hidden="1"/>
  </cols>
  <sheetData>
    <row r="1" spans="2:36" ht="6" customHeight="1"/>
    <row r="2" spans="2:36" ht="15.75" customHeight="1">
      <c r="B2" s="58"/>
      <c r="C2" s="59"/>
      <c r="D2" s="59"/>
      <c r="E2" s="59"/>
      <c r="F2" s="59"/>
      <c r="G2" s="59"/>
      <c r="H2" s="59"/>
      <c r="I2" s="59"/>
      <c r="J2" s="59"/>
      <c r="K2" s="59"/>
      <c r="L2" s="59"/>
      <c r="M2" s="59"/>
      <c r="N2" s="59"/>
      <c r="O2" s="59"/>
      <c r="P2" s="59"/>
      <c r="Q2" s="59"/>
      <c r="R2" s="59"/>
      <c r="S2" s="59"/>
      <c r="T2" s="59"/>
      <c r="U2" s="59"/>
      <c r="V2" s="59"/>
      <c r="W2" s="59"/>
      <c r="X2" s="59"/>
      <c r="Y2" s="59"/>
      <c r="Z2" s="59"/>
      <c r="AA2" s="59"/>
      <c r="AB2" s="59"/>
      <c r="AC2" s="59"/>
      <c r="AD2" s="59"/>
      <c r="AE2" s="59"/>
      <c r="AF2" s="59"/>
      <c r="AG2" s="59"/>
      <c r="AH2" s="59"/>
      <c r="AI2" s="59"/>
      <c r="AJ2" s="60"/>
    </row>
    <row r="3" spans="2:36" ht="15.75" customHeight="1">
      <c r="B3" s="61"/>
      <c r="C3" s="62"/>
      <c r="D3" s="62"/>
      <c r="E3" s="62"/>
      <c r="F3" s="62"/>
      <c r="G3" s="62"/>
      <c r="H3" s="62"/>
      <c r="I3" s="62"/>
      <c r="J3" s="62"/>
      <c r="K3" s="62"/>
      <c r="L3" s="62"/>
      <c r="M3" s="62"/>
      <c r="N3" s="62"/>
      <c r="O3" s="62"/>
      <c r="P3" s="62"/>
      <c r="Q3" s="62"/>
      <c r="R3" s="62"/>
      <c r="S3" s="62"/>
      <c r="T3" s="62"/>
      <c r="U3" s="62"/>
      <c r="V3" s="62"/>
      <c r="W3" s="62"/>
      <c r="X3" s="62"/>
      <c r="Y3" s="62"/>
      <c r="Z3" s="62"/>
      <c r="AA3" s="62"/>
      <c r="AB3" s="62"/>
      <c r="AC3" s="62"/>
      <c r="AD3" s="62"/>
      <c r="AE3" s="62"/>
      <c r="AF3" s="62"/>
      <c r="AG3" s="62"/>
      <c r="AH3" s="62"/>
      <c r="AI3" s="62"/>
      <c r="AJ3" s="63"/>
    </row>
    <row r="4" spans="2:36" ht="15.75" customHeight="1">
      <c r="B4" s="61"/>
      <c r="C4" s="62"/>
      <c r="D4" s="62"/>
      <c r="E4" s="62"/>
      <c r="F4" s="62"/>
      <c r="G4" s="62"/>
      <c r="H4" s="62"/>
      <c r="I4" s="62"/>
      <c r="J4" s="62"/>
      <c r="K4" s="62"/>
      <c r="L4" s="62"/>
      <c r="M4" s="62"/>
      <c r="N4" s="62"/>
      <c r="O4" s="62"/>
      <c r="P4" s="62"/>
      <c r="Q4" s="62"/>
      <c r="R4" s="62"/>
      <c r="S4" s="62"/>
      <c r="T4" s="62"/>
      <c r="U4" s="62"/>
      <c r="V4" s="62"/>
      <c r="W4" s="62"/>
      <c r="X4" s="62"/>
      <c r="Y4" s="62"/>
      <c r="Z4" s="62"/>
      <c r="AA4" s="62"/>
      <c r="AB4" s="62"/>
      <c r="AC4" s="62"/>
      <c r="AD4" s="62"/>
      <c r="AE4" s="62"/>
      <c r="AF4" s="62"/>
      <c r="AG4" s="62"/>
      <c r="AH4" s="62"/>
      <c r="AI4" s="62"/>
      <c r="AJ4" s="63"/>
    </row>
    <row r="5" spans="2:36" ht="15.75" customHeight="1">
      <c r="B5" s="61"/>
      <c r="C5" s="62"/>
      <c r="D5" s="62"/>
      <c r="E5" s="62"/>
      <c r="F5" s="62"/>
      <c r="G5" s="62"/>
      <c r="H5" s="62"/>
      <c r="I5" s="62"/>
      <c r="J5" s="62"/>
      <c r="K5" s="62"/>
      <c r="L5" s="62"/>
      <c r="M5" s="62"/>
      <c r="N5" s="62"/>
      <c r="O5" s="62"/>
      <c r="P5" s="62"/>
      <c r="Q5" s="62"/>
      <c r="R5" s="62"/>
      <c r="S5" s="62"/>
      <c r="T5" s="62"/>
      <c r="U5" s="62"/>
      <c r="V5" s="62"/>
      <c r="W5" s="62"/>
      <c r="X5" s="62"/>
      <c r="Y5" s="62"/>
      <c r="Z5" s="62"/>
      <c r="AA5" s="62"/>
      <c r="AB5" s="62"/>
      <c r="AC5" s="62"/>
      <c r="AD5" s="62"/>
      <c r="AE5" s="62"/>
      <c r="AF5" s="62"/>
      <c r="AG5" s="62"/>
      <c r="AH5" s="62"/>
      <c r="AI5" s="62"/>
      <c r="AJ5" s="63"/>
    </row>
    <row r="6" spans="2:36" ht="15.75" customHeight="1">
      <c r="B6" s="64"/>
      <c r="C6" s="65"/>
      <c r="D6" s="65"/>
      <c r="E6" s="65"/>
      <c r="F6" s="65"/>
      <c r="G6" s="65"/>
      <c r="H6" s="65"/>
      <c r="I6" s="65"/>
      <c r="J6" s="65"/>
      <c r="K6" s="65"/>
      <c r="L6" s="65"/>
      <c r="M6" s="65"/>
      <c r="N6" s="65"/>
      <c r="O6" s="65"/>
      <c r="P6" s="65"/>
      <c r="Q6" s="65"/>
      <c r="R6" s="65"/>
      <c r="S6" s="65"/>
      <c r="T6" s="65"/>
      <c r="U6" s="65"/>
      <c r="V6" s="65"/>
      <c r="W6" s="65"/>
      <c r="X6" s="65"/>
      <c r="Y6" s="65"/>
      <c r="Z6" s="65"/>
      <c r="AA6" s="65"/>
      <c r="AB6" s="65"/>
      <c r="AC6" s="65"/>
      <c r="AD6" s="65"/>
      <c r="AE6" s="65"/>
      <c r="AF6" s="65"/>
      <c r="AG6" s="65"/>
      <c r="AH6" s="65"/>
      <c r="AI6" s="65"/>
      <c r="AJ6" s="66"/>
    </row>
    <row r="7" spans="2:36" ht="8.25" customHeight="1"/>
    <row r="8" spans="2:36" ht="18.75" customHeight="1">
      <c r="B8" s="135" t="s">
        <v>61</v>
      </c>
      <c r="C8" s="135"/>
      <c r="D8" s="135"/>
      <c r="E8" s="135"/>
      <c r="F8" s="135"/>
      <c r="G8" s="135"/>
      <c r="H8" s="135"/>
      <c r="I8" s="136"/>
      <c r="J8" s="136"/>
      <c r="K8" s="136"/>
      <c r="L8" s="136"/>
      <c r="M8" s="136"/>
      <c r="N8" s="136"/>
      <c r="O8" s="136"/>
      <c r="P8" s="136"/>
      <c r="Q8" s="136"/>
      <c r="R8" s="136"/>
      <c r="S8" s="136"/>
      <c r="T8" s="136"/>
      <c r="U8" s="136"/>
      <c r="V8" s="136"/>
      <c r="W8" s="136"/>
      <c r="X8" s="136"/>
      <c r="Y8" s="136"/>
      <c r="Z8" s="136"/>
      <c r="AA8" s="136"/>
      <c r="AB8" s="136"/>
      <c r="AC8" s="136"/>
      <c r="AD8" s="136"/>
      <c r="AE8" s="136"/>
      <c r="AF8" s="136"/>
      <c r="AG8" s="136"/>
      <c r="AH8" s="136"/>
      <c r="AI8" s="136"/>
      <c r="AJ8" s="136"/>
    </row>
    <row r="9" spans="2:36" ht="6.75" customHeight="1"/>
    <row r="10" spans="2:36" ht="16.5" customHeight="1">
      <c r="B10" s="137" t="s">
        <v>62</v>
      </c>
      <c r="C10" s="138"/>
      <c r="D10" s="138"/>
      <c r="E10" s="138"/>
      <c r="F10" s="138"/>
      <c r="G10" s="138"/>
      <c r="H10" s="139"/>
      <c r="I10" s="143"/>
      <c r="J10" s="144"/>
      <c r="K10" s="144"/>
      <c r="L10" s="144"/>
      <c r="M10" s="144"/>
      <c r="N10" s="144"/>
      <c r="O10" s="144"/>
      <c r="P10" s="144"/>
      <c r="Q10" s="145"/>
      <c r="R10" s="149" t="s">
        <v>63</v>
      </c>
      <c r="S10" s="150"/>
      <c r="T10" s="150"/>
      <c r="U10" s="150"/>
      <c r="V10" s="150"/>
      <c r="W10" s="153"/>
      <c r="X10" s="153"/>
      <c r="Y10" s="153"/>
      <c r="Z10" s="153"/>
      <c r="AA10" s="137" t="s">
        <v>64</v>
      </c>
      <c r="AB10" s="138"/>
      <c r="AC10" s="138"/>
      <c r="AD10" s="138"/>
      <c r="AE10" s="139"/>
      <c r="AF10" s="154"/>
      <c r="AG10" s="155"/>
      <c r="AH10" s="155"/>
      <c r="AI10" s="155"/>
      <c r="AJ10" s="156"/>
    </row>
    <row r="11" spans="2:36" ht="16.5" customHeight="1">
      <c r="B11" s="140"/>
      <c r="C11" s="141"/>
      <c r="D11" s="141"/>
      <c r="E11" s="141"/>
      <c r="F11" s="141"/>
      <c r="G11" s="141"/>
      <c r="H11" s="142"/>
      <c r="I11" s="146"/>
      <c r="J11" s="147"/>
      <c r="K11" s="147"/>
      <c r="L11" s="147"/>
      <c r="M11" s="147"/>
      <c r="N11" s="147"/>
      <c r="O11" s="147"/>
      <c r="P11" s="147"/>
      <c r="Q11" s="148"/>
      <c r="R11" s="151"/>
      <c r="S11" s="152"/>
      <c r="T11" s="152"/>
      <c r="U11" s="152"/>
      <c r="V11" s="152"/>
      <c r="W11" s="153"/>
      <c r="X11" s="153"/>
      <c r="Y11" s="153"/>
      <c r="Z11" s="153"/>
      <c r="AA11" s="157" t="s">
        <v>65</v>
      </c>
      <c r="AB11" s="157"/>
      <c r="AC11" s="157"/>
      <c r="AD11" s="157"/>
      <c r="AE11" s="157"/>
      <c r="AF11" s="154"/>
      <c r="AG11" s="155"/>
      <c r="AH11" s="155"/>
      <c r="AI11" s="155"/>
      <c r="AJ11" s="156"/>
    </row>
    <row r="12" spans="2:36" ht="16.5" customHeight="1">
      <c r="B12" s="158" t="s">
        <v>66</v>
      </c>
      <c r="C12" s="158"/>
      <c r="D12" s="158"/>
      <c r="E12" s="158"/>
      <c r="F12" s="158"/>
      <c r="G12" s="158"/>
      <c r="H12" s="158"/>
      <c r="I12" s="159"/>
      <c r="J12" s="159"/>
      <c r="K12" s="159"/>
      <c r="L12" s="159"/>
      <c r="M12" s="159"/>
      <c r="N12" s="159"/>
      <c r="O12" s="159"/>
      <c r="P12" s="159"/>
      <c r="Q12" s="159"/>
      <c r="R12" s="159"/>
      <c r="S12" s="159"/>
      <c r="T12" s="159"/>
      <c r="U12" s="159"/>
      <c r="V12" s="159"/>
      <c r="W12" s="159"/>
      <c r="X12" s="159"/>
      <c r="Y12" s="159"/>
      <c r="Z12" s="159"/>
      <c r="AA12" s="159"/>
      <c r="AB12" s="159"/>
      <c r="AC12" s="159"/>
      <c r="AD12" s="159"/>
      <c r="AE12" s="159"/>
      <c r="AF12" s="159"/>
      <c r="AG12" s="159"/>
      <c r="AH12" s="159"/>
      <c r="AI12" s="159"/>
      <c r="AJ12" s="159"/>
    </row>
    <row r="13" spans="2:36" ht="16.5" customHeight="1">
      <c r="B13" s="158" t="s">
        <v>67</v>
      </c>
      <c r="C13" s="158"/>
      <c r="D13" s="158"/>
      <c r="E13" s="158"/>
      <c r="F13" s="158"/>
      <c r="G13" s="158"/>
      <c r="H13" s="158"/>
      <c r="I13" s="159"/>
      <c r="J13" s="159"/>
      <c r="K13" s="159"/>
      <c r="L13" s="159"/>
      <c r="M13" s="159"/>
      <c r="N13" s="159"/>
      <c r="O13" s="159"/>
      <c r="P13" s="159"/>
      <c r="Q13" s="159"/>
      <c r="R13" s="159"/>
      <c r="S13" s="159"/>
      <c r="T13" s="159"/>
      <c r="U13" s="159"/>
      <c r="V13" s="159"/>
      <c r="W13" s="159"/>
      <c r="X13" s="159"/>
      <c r="Y13" s="159"/>
      <c r="Z13" s="159"/>
      <c r="AA13" s="159"/>
      <c r="AB13" s="159"/>
      <c r="AC13" s="159"/>
      <c r="AD13" s="159"/>
      <c r="AE13" s="159"/>
      <c r="AF13" s="159"/>
      <c r="AG13" s="159"/>
      <c r="AH13" s="159"/>
      <c r="AI13" s="159"/>
      <c r="AJ13" s="159"/>
    </row>
    <row r="14" spans="2:36" ht="16.5" customHeight="1">
      <c r="B14" s="149" t="s">
        <v>68</v>
      </c>
      <c r="C14" s="150"/>
      <c r="D14" s="150"/>
      <c r="E14" s="150"/>
      <c r="F14" s="150"/>
      <c r="G14" s="150"/>
      <c r="H14" s="160"/>
      <c r="I14" s="162" t="s">
        <v>69</v>
      </c>
      <c r="J14" s="163"/>
      <c r="K14" s="163"/>
      <c r="L14" s="163"/>
      <c r="M14" s="163"/>
      <c r="N14" s="163"/>
      <c r="O14" s="163"/>
      <c r="P14" s="164"/>
      <c r="Q14" s="164"/>
      <c r="R14" s="164"/>
      <c r="S14" s="164"/>
      <c r="T14" s="164"/>
      <c r="U14" s="164"/>
      <c r="V14" s="164"/>
      <c r="W14" s="163"/>
      <c r="X14" s="163"/>
      <c r="Y14" s="163"/>
      <c r="Z14" s="163"/>
      <c r="AA14" s="163"/>
      <c r="AB14" s="163"/>
      <c r="AC14" s="163"/>
      <c r="AD14" s="163"/>
      <c r="AE14" s="165"/>
      <c r="AF14" s="166" t="s">
        <v>70</v>
      </c>
      <c r="AG14" s="167"/>
      <c r="AH14" s="167"/>
      <c r="AI14" s="167"/>
      <c r="AJ14" s="168"/>
    </row>
    <row r="15" spans="2:36" ht="16.5" customHeight="1">
      <c r="B15" s="151"/>
      <c r="C15" s="152"/>
      <c r="D15" s="152"/>
      <c r="E15" s="152"/>
      <c r="F15" s="152"/>
      <c r="G15" s="152"/>
      <c r="H15" s="161"/>
      <c r="I15" s="169"/>
      <c r="J15" s="170"/>
      <c r="K15" s="170"/>
      <c r="L15" s="170"/>
      <c r="M15" s="170"/>
      <c r="N15" s="170"/>
      <c r="O15" s="170"/>
      <c r="P15" s="170"/>
      <c r="Q15" s="170"/>
      <c r="R15" s="170"/>
      <c r="S15" s="170"/>
      <c r="T15" s="170"/>
      <c r="U15" s="170"/>
      <c r="V15" s="170"/>
      <c r="W15" s="170"/>
      <c r="X15" s="170"/>
      <c r="Y15" s="170"/>
      <c r="Z15" s="170"/>
      <c r="AA15" s="170"/>
      <c r="AB15" s="170"/>
      <c r="AC15" s="170"/>
      <c r="AD15" s="170"/>
      <c r="AE15" s="171"/>
      <c r="AF15" s="169"/>
      <c r="AG15" s="170"/>
      <c r="AH15" s="170"/>
      <c r="AI15" s="170"/>
      <c r="AJ15" s="171"/>
    </row>
    <row r="16" spans="2:36" ht="16.5" customHeight="1">
      <c r="B16" s="149" t="s">
        <v>71</v>
      </c>
      <c r="C16" s="150"/>
      <c r="D16" s="150"/>
      <c r="E16" s="150"/>
      <c r="F16" s="150"/>
      <c r="G16" s="150"/>
      <c r="H16" s="160"/>
      <c r="I16" s="157" t="s">
        <v>72</v>
      </c>
      <c r="J16" s="157"/>
      <c r="K16" s="157"/>
      <c r="L16" s="157"/>
      <c r="M16" s="157"/>
      <c r="N16" s="157"/>
      <c r="O16" s="157"/>
      <c r="P16" s="172"/>
      <c r="Q16" s="172"/>
      <c r="R16" s="172"/>
      <c r="S16" s="172"/>
      <c r="T16" s="172"/>
      <c r="U16" s="172"/>
      <c r="V16" s="172"/>
      <c r="W16" s="163"/>
      <c r="X16" s="163"/>
      <c r="Y16" s="163"/>
      <c r="Z16" s="163"/>
      <c r="AA16" s="163"/>
      <c r="AB16" s="163"/>
      <c r="AC16" s="163"/>
      <c r="AD16" s="163"/>
      <c r="AE16" s="165"/>
      <c r="AF16" s="162" t="s">
        <v>73</v>
      </c>
      <c r="AG16" s="163"/>
      <c r="AH16" s="163"/>
      <c r="AI16" s="163"/>
      <c r="AJ16" s="165"/>
    </row>
    <row r="17" spans="2:36" ht="16.5" customHeight="1">
      <c r="B17" s="151"/>
      <c r="C17" s="152"/>
      <c r="D17" s="152"/>
      <c r="E17" s="152"/>
      <c r="F17" s="152"/>
      <c r="G17" s="152"/>
      <c r="H17" s="161"/>
      <c r="I17" s="173"/>
      <c r="J17" s="173"/>
      <c r="K17" s="173"/>
      <c r="L17" s="173"/>
      <c r="M17" s="173"/>
      <c r="N17" s="173"/>
      <c r="O17" s="173"/>
      <c r="P17" s="173"/>
      <c r="Q17" s="173"/>
      <c r="R17" s="173"/>
      <c r="S17" s="173"/>
      <c r="T17" s="173"/>
      <c r="U17" s="173"/>
      <c r="V17" s="173"/>
      <c r="W17" s="170"/>
      <c r="X17" s="170"/>
      <c r="Y17" s="170"/>
      <c r="Z17" s="170"/>
      <c r="AA17" s="170"/>
      <c r="AB17" s="170"/>
      <c r="AC17" s="170"/>
      <c r="AD17" s="170"/>
      <c r="AE17" s="171"/>
      <c r="AF17" s="169"/>
      <c r="AG17" s="170"/>
      <c r="AH17" s="170"/>
      <c r="AI17" s="170"/>
      <c r="AJ17" s="171"/>
    </row>
    <row r="18" spans="2:36" s="67" customFormat="1" ht="16.5" customHeight="1">
      <c r="B18" s="162" t="s">
        <v>74</v>
      </c>
      <c r="C18" s="163"/>
      <c r="D18" s="163"/>
      <c r="E18" s="163"/>
      <c r="F18" s="163"/>
      <c r="G18" s="163"/>
      <c r="H18" s="163"/>
      <c r="I18" s="164"/>
      <c r="J18" s="164"/>
      <c r="K18" s="164"/>
      <c r="L18" s="164"/>
      <c r="M18" s="164"/>
      <c r="N18" s="164"/>
      <c r="O18" s="164"/>
      <c r="P18" s="164"/>
      <c r="Q18" s="164"/>
      <c r="R18" s="164"/>
      <c r="S18" s="164"/>
      <c r="T18" s="164"/>
      <c r="U18" s="164"/>
      <c r="V18" s="164"/>
      <c r="W18" s="163"/>
      <c r="X18" s="163"/>
      <c r="Y18" s="163"/>
      <c r="Z18" s="163"/>
      <c r="AA18" s="162" t="s">
        <v>75</v>
      </c>
      <c r="AB18" s="163"/>
      <c r="AC18" s="163"/>
      <c r="AD18" s="163"/>
      <c r="AE18" s="165"/>
      <c r="AF18" s="162" t="s">
        <v>62</v>
      </c>
      <c r="AG18" s="163"/>
      <c r="AH18" s="163"/>
      <c r="AI18" s="163"/>
      <c r="AJ18" s="165"/>
    </row>
    <row r="19" spans="2:36" ht="16.5" customHeight="1">
      <c r="B19" s="169"/>
      <c r="C19" s="170"/>
      <c r="D19" s="170"/>
      <c r="E19" s="170"/>
      <c r="F19" s="170"/>
      <c r="G19" s="170"/>
      <c r="H19" s="170"/>
      <c r="I19" s="170"/>
      <c r="J19" s="170"/>
      <c r="K19" s="170"/>
      <c r="L19" s="170"/>
      <c r="M19" s="170"/>
      <c r="N19" s="170"/>
      <c r="O19" s="170"/>
      <c r="P19" s="170"/>
      <c r="Q19" s="170"/>
      <c r="R19" s="170"/>
      <c r="S19" s="170"/>
      <c r="T19" s="170"/>
      <c r="U19" s="170"/>
      <c r="V19" s="170"/>
      <c r="W19" s="170"/>
      <c r="X19" s="170"/>
      <c r="Y19" s="170"/>
      <c r="Z19" s="170"/>
      <c r="AA19" s="169"/>
      <c r="AB19" s="170"/>
      <c r="AC19" s="170"/>
      <c r="AD19" s="170"/>
      <c r="AE19" s="171"/>
      <c r="AF19" s="169"/>
      <c r="AG19" s="170"/>
      <c r="AH19" s="170"/>
      <c r="AI19" s="170"/>
      <c r="AJ19" s="171"/>
    </row>
    <row r="20" spans="2:36" s="67" customFormat="1" ht="16.5" customHeight="1">
      <c r="B20" s="162" t="s">
        <v>76</v>
      </c>
      <c r="C20" s="163"/>
      <c r="D20" s="163"/>
      <c r="E20" s="163"/>
      <c r="F20" s="163"/>
      <c r="G20" s="163"/>
      <c r="H20" s="163"/>
      <c r="I20" s="164"/>
      <c r="J20" s="164"/>
      <c r="K20" s="164"/>
      <c r="L20" s="164"/>
      <c r="M20" s="164"/>
      <c r="N20" s="164"/>
      <c r="O20" s="164"/>
      <c r="P20" s="164"/>
      <c r="Q20" s="164"/>
      <c r="R20" s="164"/>
      <c r="S20" s="164"/>
      <c r="T20" s="164"/>
      <c r="U20" s="164"/>
      <c r="V20" s="164"/>
      <c r="W20" s="163"/>
      <c r="X20" s="163"/>
      <c r="Y20" s="163"/>
      <c r="Z20" s="163"/>
      <c r="AA20" s="174" t="s">
        <v>77</v>
      </c>
      <c r="AB20" s="175"/>
      <c r="AC20" s="175"/>
      <c r="AD20" s="175"/>
      <c r="AE20" s="175"/>
      <c r="AF20" s="175"/>
      <c r="AG20" s="175"/>
      <c r="AH20" s="175"/>
      <c r="AI20" s="175"/>
      <c r="AJ20" s="176"/>
    </row>
    <row r="21" spans="2:36" ht="16.5" customHeight="1">
      <c r="B21" s="169"/>
      <c r="C21" s="170"/>
      <c r="D21" s="170"/>
      <c r="E21" s="170"/>
      <c r="F21" s="170"/>
      <c r="G21" s="170"/>
      <c r="H21" s="170"/>
      <c r="I21" s="170"/>
      <c r="J21" s="170"/>
      <c r="K21" s="170"/>
      <c r="L21" s="170"/>
      <c r="M21" s="170"/>
      <c r="N21" s="170"/>
      <c r="O21" s="170"/>
      <c r="P21" s="170"/>
      <c r="Q21" s="170"/>
      <c r="R21" s="170"/>
      <c r="S21" s="170"/>
      <c r="T21" s="170"/>
      <c r="U21" s="170"/>
      <c r="V21" s="170"/>
      <c r="W21" s="170"/>
      <c r="X21" s="170"/>
      <c r="Y21" s="170"/>
      <c r="Z21" s="170"/>
      <c r="AA21" s="169"/>
      <c r="AB21" s="170"/>
      <c r="AC21" s="170"/>
      <c r="AD21" s="170"/>
      <c r="AE21" s="170"/>
      <c r="AF21" s="170"/>
      <c r="AG21" s="170"/>
      <c r="AH21" s="170"/>
      <c r="AI21" s="170"/>
      <c r="AJ21" s="171"/>
    </row>
    <row r="22" spans="2:36" ht="16.5" customHeight="1">
      <c r="B22" s="158" t="s">
        <v>78</v>
      </c>
      <c r="C22" s="158"/>
      <c r="D22" s="158"/>
      <c r="E22" s="158"/>
      <c r="F22" s="158"/>
      <c r="G22" s="158"/>
      <c r="H22" s="158"/>
      <c r="I22" s="159"/>
      <c r="J22" s="159"/>
      <c r="K22" s="159"/>
      <c r="L22" s="159"/>
      <c r="M22" s="159"/>
      <c r="N22" s="159"/>
      <c r="O22" s="159"/>
      <c r="P22" s="159"/>
      <c r="Q22" s="159"/>
      <c r="R22" s="159"/>
      <c r="S22" s="159"/>
      <c r="T22" s="159"/>
      <c r="U22" s="159"/>
      <c r="V22" s="159"/>
      <c r="W22" s="159"/>
      <c r="X22" s="159"/>
      <c r="Y22" s="159"/>
      <c r="Z22" s="159"/>
      <c r="AA22" s="159"/>
      <c r="AB22" s="159"/>
      <c r="AC22" s="159"/>
      <c r="AD22" s="159"/>
      <c r="AE22" s="159"/>
      <c r="AF22" s="159"/>
      <c r="AG22" s="159"/>
      <c r="AH22" s="159"/>
      <c r="AI22" s="159"/>
      <c r="AJ22" s="159"/>
    </row>
    <row r="23" spans="2:36" ht="16.5" customHeight="1">
      <c r="B23" s="162" t="s">
        <v>79</v>
      </c>
      <c r="C23" s="163"/>
      <c r="D23" s="163"/>
      <c r="E23" s="163"/>
      <c r="F23" s="163"/>
      <c r="G23" s="163"/>
      <c r="H23" s="163"/>
      <c r="I23" s="163"/>
      <c r="J23" s="163"/>
      <c r="K23" s="163"/>
      <c r="L23" s="163"/>
      <c r="M23" s="163"/>
      <c r="N23" s="163"/>
      <c r="O23" s="165"/>
      <c r="P23" s="162" t="s">
        <v>80</v>
      </c>
      <c r="Q23" s="163"/>
      <c r="R23" s="163"/>
      <c r="S23" s="163"/>
      <c r="T23" s="163"/>
      <c r="U23" s="163"/>
      <c r="V23" s="163"/>
      <c r="W23" s="163"/>
      <c r="X23" s="163"/>
      <c r="Y23" s="163"/>
      <c r="Z23" s="163"/>
      <c r="AA23" s="162" t="s">
        <v>81</v>
      </c>
      <c r="AB23" s="163"/>
      <c r="AC23" s="163"/>
      <c r="AD23" s="163"/>
      <c r="AE23" s="165"/>
      <c r="AF23" s="162" t="s">
        <v>82</v>
      </c>
      <c r="AG23" s="163"/>
      <c r="AH23" s="163"/>
      <c r="AI23" s="163"/>
      <c r="AJ23" s="165"/>
    </row>
    <row r="24" spans="2:36" ht="16.5" customHeight="1">
      <c r="B24" s="169"/>
      <c r="C24" s="170"/>
      <c r="D24" s="170"/>
      <c r="E24" s="170"/>
      <c r="F24" s="170"/>
      <c r="G24" s="170"/>
      <c r="H24" s="170"/>
      <c r="I24" s="170"/>
      <c r="J24" s="170"/>
      <c r="K24" s="170"/>
      <c r="L24" s="170"/>
      <c r="M24" s="170"/>
      <c r="N24" s="170"/>
      <c r="O24" s="171"/>
      <c r="P24" s="169"/>
      <c r="Q24" s="170"/>
      <c r="R24" s="170"/>
      <c r="S24" s="170"/>
      <c r="T24" s="170"/>
      <c r="U24" s="170"/>
      <c r="V24" s="170"/>
      <c r="W24" s="170"/>
      <c r="X24" s="170"/>
      <c r="Y24" s="170"/>
      <c r="Z24" s="170"/>
      <c r="AA24" s="169"/>
      <c r="AB24" s="170"/>
      <c r="AC24" s="170"/>
      <c r="AD24" s="170"/>
      <c r="AE24" s="171"/>
      <c r="AF24" s="169"/>
      <c r="AG24" s="170"/>
      <c r="AH24" s="170"/>
      <c r="AI24" s="170"/>
      <c r="AJ24" s="171"/>
    </row>
    <row r="25" spans="2:36" ht="16.5" customHeight="1">
      <c r="B25" s="162" t="s">
        <v>83</v>
      </c>
      <c r="C25" s="163"/>
      <c r="D25" s="163"/>
      <c r="E25" s="163"/>
      <c r="F25" s="163"/>
      <c r="G25" s="163"/>
      <c r="H25" s="163"/>
      <c r="I25" s="163"/>
      <c r="J25" s="163"/>
      <c r="K25" s="163"/>
      <c r="L25" s="163"/>
      <c r="M25" s="163"/>
      <c r="N25" s="163"/>
      <c r="O25" s="165"/>
      <c r="P25" s="162" t="s">
        <v>80</v>
      </c>
      <c r="Q25" s="163"/>
      <c r="R25" s="163"/>
      <c r="S25" s="163"/>
      <c r="T25" s="163"/>
      <c r="U25" s="163"/>
      <c r="V25" s="163"/>
      <c r="W25" s="163"/>
      <c r="X25" s="163"/>
      <c r="Y25" s="163"/>
      <c r="Z25" s="163"/>
      <c r="AA25" s="162" t="s">
        <v>81</v>
      </c>
      <c r="AB25" s="163"/>
      <c r="AC25" s="163"/>
      <c r="AD25" s="163"/>
      <c r="AE25" s="165"/>
      <c r="AF25" s="162" t="s">
        <v>82</v>
      </c>
      <c r="AG25" s="163"/>
      <c r="AH25" s="163"/>
      <c r="AI25" s="163"/>
      <c r="AJ25" s="165"/>
    </row>
    <row r="26" spans="2:36" ht="16.5" customHeight="1">
      <c r="B26" s="169"/>
      <c r="C26" s="170"/>
      <c r="D26" s="170"/>
      <c r="E26" s="170"/>
      <c r="F26" s="170"/>
      <c r="G26" s="170"/>
      <c r="H26" s="170"/>
      <c r="I26" s="170"/>
      <c r="J26" s="170"/>
      <c r="K26" s="170"/>
      <c r="L26" s="170"/>
      <c r="M26" s="170"/>
      <c r="N26" s="170"/>
      <c r="O26" s="171"/>
      <c r="P26" s="169"/>
      <c r="Q26" s="170"/>
      <c r="R26" s="170"/>
      <c r="S26" s="170"/>
      <c r="T26" s="170"/>
      <c r="U26" s="170"/>
      <c r="V26" s="170"/>
      <c r="W26" s="170"/>
      <c r="X26" s="170"/>
      <c r="Y26" s="170"/>
      <c r="Z26" s="170"/>
      <c r="AA26" s="169"/>
      <c r="AB26" s="170"/>
      <c r="AC26" s="170"/>
      <c r="AD26" s="170"/>
      <c r="AE26" s="171"/>
      <c r="AF26" s="169"/>
      <c r="AG26" s="170"/>
      <c r="AH26" s="170"/>
      <c r="AI26" s="170"/>
      <c r="AJ26" s="171"/>
    </row>
    <row r="27" spans="2:36" ht="16.5" customHeight="1">
      <c r="B27" s="162" t="s">
        <v>84</v>
      </c>
      <c r="C27" s="163"/>
      <c r="D27" s="163"/>
      <c r="E27" s="163"/>
      <c r="F27" s="163"/>
      <c r="G27" s="163"/>
      <c r="H27" s="163"/>
      <c r="I27" s="163"/>
      <c r="J27" s="163"/>
      <c r="K27" s="163"/>
      <c r="L27" s="163"/>
      <c r="M27" s="163"/>
      <c r="N27" s="163"/>
      <c r="O27" s="165"/>
      <c r="P27" s="162" t="s">
        <v>80</v>
      </c>
      <c r="Q27" s="163"/>
      <c r="R27" s="163"/>
      <c r="S27" s="163"/>
      <c r="T27" s="163"/>
      <c r="U27" s="163"/>
      <c r="V27" s="163"/>
      <c r="W27" s="163"/>
      <c r="X27" s="163"/>
      <c r="Y27" s="163"/>
      <c r="Z27" s="163"/>
      <c r="AA27" s="162" t="s">
        <v>81</v>
      </c>
      <c r="AB27" s="163"/>
      <c r="AC27" s="163"/>
      <c r="AD27" s="163"/>
      <c r="AE27" s="165"/>
      <c r="AF27" s="162" t="s">
        <v>82</v>
      </c>
      <c r="AG27" s="163"/>
      <c r="AH27" s="163"/>
      <c r="AI27" s="163"/>
      <c r="AJ27" s="165"/>
    </row>
    <row r="28" spans="2:36" ht="16.5" customHeight="1">
      <c r="B28" s="169"/>
      <c r="C28" s="170"/>
      <c r="D28" s="170"/>
      <c r="E28" s="170"/>
      <c r="F28" s="170"/>
      <c r="G28" s="170"/>
      <c r="H28" s="170"/>
      <c r="I28" s="170"/>
      <c r="J28" s="170"/>
      <c r="K28" s="170"/>
      <c r="L28" s="170"/>
      <c r="M28" s="170"/>
      <c r="N28" s="170"/>
      <c r="O28" s="171"/>
      <c r="P28" s="169"/>
      <c r="Q28" s="170"/>
      <c r="R28" s="170"/>
      <c r="S28" s="170"/>
      <c r="T28" s="170"/>
      <c r="U28" s="170"/>
      <c r="V28" s="170"/>
      <c r="W28" s="170"/>
      <c r="X28" s="170"/>
      <c r="Y28" s="170"/>
      <c r="Z28" s="170"/>
      <c r="AA28" s="169"/>
      <c r="AB28" s="170"/>
      <c r="AC28" s="170"/>
      <c r="AD28" s="170"/>
      <c r="AE28" s="171"/>
      <c r="AF28" s="169"/>
      <c r="AG28" s="170"/>
      <c r="AH28" s="170"/>
      <c r="AI28" s="170"/>
      <c r="AJ28" s="171"/>
    </row>
    <row r="29" spans="2:36" ht="16.5" customHeight="1">
      <c r="B29" s="158" t="s">
        <v>85</v>
      </c>
      <c r="C29" s="158"/>
      <c r="D29" s="158"/>
      <c r="E29" s="158"/>
      <c r="F29" s="158"/>
      <c r="G29" s="158"/>
      <c r="H29" s="158"/>
      <c r="I29" s="159"/>
      <c r="J29" s="159"/>
      <c r="K29" s="159"/>
      <c r="L29" s="159"/>
      <c r="M29" s="159"/>
      <c r="N29" s="159"/>
      <c r="O29" s="159"/>
      <c r="P29" s="159"/>
      <c r="Q29" s="159"/>
      <c r="R29" s="159"/>
      <c r="S29" s="159"/>
      <c r="T29" s="159"/>
      <c r="U29" s="159"/>
      <c r="V29" s="159"/>
      <c r="W29" s="159"/>
      <c r="X29" s="159"/>
      <c r="Y29" s="159"/>
      <c r="Z29" s="159"/>
      <c r="AA29" s="159"/>
      <c r="AB29" s="159"/>
      <c r="AC29" s="159"/>
      <c r="AD29" s="159"/>
      <c r="AE29" s="159"/>
      <c r="AF29" s="159"/>
      <c r="AG29" s="159"/>
      <c r="AH29" s="159"/>
      <c r="AI29" s="159"/>
      <c r="AJ29" s="159"/>
    </row>
    <row r="30" spans="2:36" ht="24.75" customHeight="1">
      <c r="B30" s="185" t="s">
        <v>86</v>
      </c>
      <c r="C30" s="186"/>
      <c r="D30" s="186"/>
      <c r="E30" s="186"/>
      <c r="F30" s="186"/>
      <c r="G30" s="186"/>
      <c r="H30" s="186"/>
      <c r="I30" s="187"/>
      <c r="J30" s="187"/>
      <c r="K30" s="187"/>
      <c r="L30" s="187"/>
      <c r="M30" s="187"/>
      <c r="N30" s="187"/>
      <c r="O30" s="187"/>
      <c r="P30" s="187"/>
      <c r="Q30" s="187"/>
      <c r="R30" s="187"/>
      <c r="S30" s="187"/>
      <c r="T30" s="187"/>
      <c r="U30" s="187"/>
      <c r="V30" s="187"/>
      <c r="W30" s="187"/>
      <c r="X30" s="187"/>
      <c r="Y30" s="187"/>
      <c r="Z30" s="187"/>
      <c r="AA30" s="187"/>
      <c r="AB30" s="187"/>
      <c r="AC30" s="187"/>
      <c r="AD30" s="187"/>
      <c r="AE30" s="188"/>
      <c r="AF30" s="189" t="s">
        <v>87</v>
      </c>
      <c r="AG30" s="190"/>
      <c r="AH30" s="190"/>
      <c r="AI30" s="190"/>
      <c r="AJ30" s="191"/>
    </row>
    <row r="31" spans="2:36" s="50" customFormat="1" ht="16.5" customHeight="1">
      <c r="B31" s="177"/>
      <c r="C31" s="178"/>
      <c r="D31" s="178"/>
      <c r="E31" s="178"/>
      <c r="F31" s="178"/>
      <c r="G31" s="178"/>
      <c r="H31" s="178"/>
      <c r="I31" s="178"/>
      <c r="J31" s="178"/>
      <c r="K31" s="178"/>
      <c r="L31" s="178"/>
      <c r="M31" s="178"/>
      <c r="N31" s="178"/>
      <c r="O31" s="178"/>
      <c r="P31" s="178"/>
      <c r="Q31" s="178"/>
      <c r="R31" s="178"/>
      <c r="S31" s="178"/>
      <c r="T31" s="178"/>
      <c r="U31" s="178"/>
      <c r="V31" s="178"/>
      <c r="W31" s="178"/>
      <c r="X31" s="178"/>
      <c r="Y31" s="178"/>
      <c r="Z31" s="178"/>
      <c r="AA31" s="178"/>
      <c r="AB31" s="178"/>
      <c r="AC31" s="178"/>
      <c r="AD31" s="178"/>
      <c r="AE31" s="179"/>
      <c r="AF31" s="180"/>
      <c r="AG31" s="181"/>
      <c r="AH31" s="181"/>
      <c r="AI31" s="181"/>
      <c r="AJ31" s="182"/>
    </row>
    <row r="32" spans="2:36" s="50" customFormat="1" ht="16.5" customHeight="1">
      <c r="B32" s="177"/>
      <c r="C32" s="178"/>
      <c r="D32" s="178"/>
      <c r="E32" s="178"/>
      <c r="F32" s="178"/>
      <c r="G32" s="178"/>
      <c r="H32" s="178"/>
      <c r="I32" s="178"/>
      <c r="J32" s="178"/>
      <c r="K32" s="178"/>
      <c r="L32" s="178"/>
      <c r="M32" s="178"/>
      <c r="N32" s="178"/>
      <c r="O32" s="178"/>
      <c r="P32" s="178"/>
      <c r="Q32" s="178"/>
      <c r="R32" s="178"/>
      <c r="S32" s="178"/>
      <c r="T32" s="178"/>
      <c r="U32" s="178"/>
      <c r="V32" s="178"/>
      <c r="W32" s="178"/>
      <c r="X32" s="178"/>
      <c r="Y32" s="178"/>
      <c r="Z32" s="178"/>
      <c r="AA32" s="178"/>
      <c r="AB32" s="178"/>
      <c r="AC32" s="178"/>
      <c r="AD32" s="178"/>
      <c r="AE32" s="179"/>
      <c r="AF32" s="180"/>
      <c r="AG32" s="181"/>
      <c r="AH32" s="181"/>
      <c r="AI32" s="181"/>
      <c r="AJ32" s="182"/>
    </row>
    <row r="33" spans="2:36" s="50" customFormat="1" ht="16.5" customHeight="1">
      <c r="B33" s="177"/>
      <c r="C33" s="178"/>
      <c r="D33" s="178"/>
      <c r="E33" s="178"/>
      <c r="F33" s="178"/>
      <c r="G33" s="178"/>
      <c r="H33" s="178"/>
      <c r="I33" s="178"/>
      <c r="J33" s="178"/>
      <c r="K33" s="178"/>
      <c r="L33" s="178"/>
      <c r="M33" s="178"/>
      <c r="N33" s="178"/>
      <c r="O33" s="178"/>
      <c r="P33" s="178"/>
      <c r="Q33" s="178"/>
      <c r="R33" s="178"/>
      <c r="S33" s="178"/>
      <c r="T33" s="178"/>
      <c r="U33" s="178"/>
      <c r="V33" s="178"/>
      <c r="W33" s="178"/>
      <c r="X33" s="178"/>
      <c r="Y33" s="178"/>
      <c r="Z33" s="178"/>
      <c r="AA33" s="178"/>
      <c r="AB33" s="178"/>
      <c r="AC33" s="178"/>
      <c r="AD33" s="178"/>
      <c r="AE33" s="179"/>
      <c r="AF33" s="180"/>
      <c r="AG33" s="181"/>
      <c r="AH33" s="181"/>
      <c r="AI33" s="181"/>
      <c r="AJ33" s="182"/>
    </row>
    <row r="34" spans="2:36" s="50" customFormat="1" ht="16.5" customHeight="1">
      <c r="B34" s="177"/>
      <c r="C34" s="178"/>
      <c r="D34" s="178"/>
      <c r="E34" s="178"/>
      <c r="F34" s="178"/>
      <c r="G34" s="178"/>
      <c r="H34" s="178"/>
      <c r="I34" s="178"/>
      <c r="J34" s="178"/>
      <c r="K34" s="178"/>
      <c r="L34" s="178"/>
      <c r="M34" s="178"/>
      <c r="N34" s="178"/>
      <c r="O34" s="178"/>
      <c r="P34" s="178"/>
      <c r="Q34" s="178"/>
      <c r="R34" s="178"/>
      <c r="S34" s="178"/>
      <c r="T34" s="178"/>
      <c r="U34" s="178"/>
      <c r="V34" s="178"/>
      <c r="W34" s="178"/>
      <c r="X34" s="178"/>
      <c r="Y34" s="178"/>
      <c r="Z34" s="178"/>
      <c r="AA34" s="178"/>
      <c r="AB34" s="178"/>
      <c r="AC34" s="178"/>
      <c r="AD34" s="178"/>
      <c r="AE34" s="179"/>
      <c r="AF34" s="180"/>
      <c r="AG34" s="181"/>
      <c r="AH34" s="181"/>
      <c r="AI34" s="181"/>
      <c r="AJ34" s="182"/>
    </row>
    <row r="35" spans="2:36" s="50" customFormat="1" ht="16.5" customHeight="1">
      <c r="B35" s="183"/>
      <c r="C35" s="184"/>
      <c r="D35" s="184"/>
      <c r="E35" s="184"/>
      <c r="F35" s="184"/>
      <c r="G35" s="184"/>
      <c r="H35" s="184"/>
      <c r="I35" s="178"/>
      <c r="J35" s="178"/>
      <c r="K35" s="178"/>
      <c r="L35" s="178"/>
      <c r="M35" s="178"/>
      <c r="N35" s="178"/>
      <c r="O35" s="178"/>
      <c r="P35" s="178"/>
      <c r="Q35" s="178"/>
      <c r="R35" s="178"/>
      <c r="S35" s="178"/>
      <c r="T35" s="178"/>
      <c r="U35" s="178"/>
      <c r="V35" s="178"/>
      <c r="W35" s="178"/>
      <c r="X35" s="178"/>
      <c r="Y35" s="178"/>
      <c r="Z35" s="178"/>
      <c r="AA35" s="178"/>
      <c r="AB35" s="178"/>
      <c r="AC35" s="178"/>
      <c r="AD35" s="178"/>
      <c r="AE35" s="179"/>
      <c r="AF35" s="180"/>
      <c r="AG35" s="181"/>
      <c r="AH35" s="181"/>
      <c r="AI35" s="181"/>
      <c r="AJ35" s="182"/>
    </row>
    <row r="36" spans="2:36" ht="16.5" customHeight="1">
      <c r="B36" s="192" t="s">
        <v>88</v>
      </c>
      <c r="C36" s="193"/>
      <c r="D36" s="193"/>
      <c r="E36" s="193"/>
      <c r="F36" s="193"/>
      <c r="G36" s="193"/>
      <c r="H36" s="193"/>
      <c r="I36" s="194"/>
      <c r="J36" s="194"/>
      <c r="K36" s="194"/>
      <c r="L36" s="194"/>
      <c r="M36" s="194"/>
      <c r="N36" s="194"/>
      <c r="O36" s="194"/>
      <c r="P36" s="194"/>
      <c r="Q36" s="194"/>
      <c r="R36" s="194"/>
      <c r="S36" s="194"/>
      <c r="T36" s="194"/>
      <c r="U36" s="194"/>
      <c r="V36" s="194"/>
      <c r="W36" s="194"/>
      <c r="X36" s="194"/>
      <c r="Y36" s="194"/>
      <c r="Z36" s="194"/>
      <c r="AA36" s="194"/>
      <c r="AB36" s="194"/>
      <c r="AC36" s="194"/>
      <c r="AD36" s="194"/>
      <c r="AE36" s="195"/>
      <c r="AF36" s="196" t="s">
        <v>89</v>
      </c>
      <c r="AG36" s="197"/>
      <c r="AH36" s="197"/>
      <c r="AI36" s="197"/>
      <c r="AJ36" s="198"/>
    </row>
    <row r="37" spans="2:36" ht="21.75" customHeight="1">
      <c r="B37" s="202" t="s">
        <v>90</v>
      </c>
      <c r="C37" s="203"/>
      <c r="D37" s="203"/>
      <c r="E37" s="203"/>
      <c r="F37" s="203"/>
      <c r="G37" s="203"/>
      <c r="H37" s="204"/>
      <c r="I37" s="202" t="s">
        <v>91</v>
      </c>
      <c r="J37" s="203"/>
      <c r="K37" s="203"/>
      <c r="L37" s="203"/>
      <c r="M37" s="203"/>
      <c r="N37" s="203"/>
      <c r="O37" s="203"/>
      <c r="P37" s="205"/>
      <c r="Q37" s="205"/>
      <c r="R37" s="205"/>
      <c r="S37" s="205"/>
      <c r="T37" s="205"/>
      <c r="U37" s="205"/>
      <c r="V37" s="205"/>
      <c r="W37" s="205"/>
      <c r="X37" s="205"/>
      <c r="Y37" s="205"/>
      <c r="Z37" s="205"/>
      <c r="AA37" s="202" t="s">
        <v>92</v>
      </c>
      <c r="AB37" s="203"/>
      <c r="AC37" s="203"/>
      <c r="AD37" s="203"/>
      <c r="AE37" s="204"/>
      <c r="AF37" s="199"/>
      <c r="AG37" s="200"/>
      <c r="AH37" s="200"/>
      <c r="AI37" s="200"/>
      <c r="AJ37" s="201"/>
    </row>
    <row r="38" spans="2:36" s="50" customFormat="1" ht="16.5" customHeight="1">
      <c r="B38" s="180"/>
      <c r="C38" s="181"/>
      <c r="D38" s="181"/>
      <c r="E38" s="181"/>
      <c r="F38" s="181"/>
      <c r="G38" s="181"/>
      <c r="H38" s="182"/>
      <c r="I38" s="177"/>
      <c r="J38" s="178"/>
      <c r="K38" s="178"/>
      <c r="L38" s="178"/>
      <c r="M38" s="178"/>
      <c r="N38" s="178"/>
      <c r="O38" s="178"/>
      <c r="P38" s="178"/>
      <c r="Q38" s="178"/>
      <c r="R38" s="178"/>
      <c r="S38" s="178"/>
      <c r="T38" s="178"/>
      <c r="U38" s="178"/>
      <c r="V38" s="178"/>
      <c r="W38" s="178"/>
      <c r="X38" s="178"/>
      <c r="Y38" s="178"/>
      <c r="Z38" s="178"/>
      <c r="AA38" s="180"/>
      <c r="AB38" s="181"/>
      <c r="AC38" s="181"/>
      <c r="AD38" s="181"/>
      <c r="AE38" s="182"/>
      <c r="AF38" s="206"/>
      <c r="AG38" s="207"/>
      <c r="AH38" s="207"/>
      <c r="AI38" s="207"/>
      <c r="AJ38" s="208"/>
    </row>
    <row r="39" spans="2:36" s="50" customFormat="1" ht="16.5" customHeight="1">
      <c r="B39" s="180"/>
      <c r="C39" s="181"/>
      <c r="D39" s="181"/>
      <c r="E39" s="181"/>
      <c r="F39" s="181"/>
      <c r="G39" s="181"/>
      <c r="H39" s="182"/>
      <c r="I39" s="177"/>
      <c r="J39" s="178"/>
      <c r="K39" s="178"/>
      <c r="L39" s="178"/>
      <c r="M39" s="178"/>
      <c r="N39" s="178"/>
      <c r="O39" s="178"/>
      <c r="P39" s="178"/>
      <c r="Q39" s="178"/>
      <c r="R39" s="178"/>
      <c r="S39" s="178"/>
      <c r="T39" s="178"/>
      <c r="U39" s="178"/>
      <c r="V39" s="178"/>
      <c r="W39" s="178"/>
      <c r="X39" s="178"/>
      <c r="Y39" s="178"/>
      <c r="Z39" s="178"/>
      <c r="AA39" s="180"/>
      <c r="AB39" s="181"/>
      <c r="AC39" s="181"/>
      <c r="AD39" s="181"/>
      <c r="AE39" s="182"/>
      <c r="AF39" s="209"/>
      <c r="AG39" s="210"/>
      <c r="AH39" s="210"/>
      <c r="AI39" s="210"/>
      <c r="AJ39" s="211"/>
    </row>
    <row r="40" spans="2:36" s="50" customFormat="1" ht="16.5" customHeight="1">
      <c r="B40" s="180"/>
      <c r="C40" s="181"/>
      <c r="D40" s="181"/>
      <c r="E40" s="181"/>
      <c r="F40" s="181"/>
      <c r="G40" s="181"/>
      <c r="H40" s="182"/>
      <c r="I40" s="177"/>
      <c r="J40" s="178"/>
      <c r="K40" s="178"/>
      <c r="L40" s="178"/>
      <c r="M40" s="178"/>
      <c r="N40" s="178"/>
      <c r="O40" s="178"/>
      <c r="P40" s="178"/>
      <c r="Q40" s="178"/>
      <c r="R40" s="178"/>
      <c r="S40" s="178"/>
      <c r="T40" s="178"/>
      <c r="U40" s="178"/>
      <c r="V40" s="178"/>
      <c r="W40" s="178"/>
      <c r="X40" s="178"/>
      <c r="Y40" s="178"/>
      <c r="Z40" s="178"/>
      <c r="AA40" s="180"/>
      <c r="AB40" s="181"/>
      <c r="AC40" s="181"/>
      <c r="AD40" s="181"/>
      <c r="AE40" s="182"/>
      <c r="AF40" s="212"/>
      <c r="AG40" s="213"/>
      <c r="AH40" s="213"/>
      <c r="AI40" s="213"/>
      <c r="AJ40" s="214"/>
    </row>
    <row r="41" spans="2:36" ht="16.5" customHeight="1">
      <c r="B41" s="158" t="s">
        <v>93</v>
      </c>
      <c r="C41" s="158"/>
      <c r="D41" s="158"/>
      <c r="E41" s="158"/>
      <c r="F41" s="158"/>
      <c r="G41" s="158"/>
      <c r="H41" s="158"/>
      <c r="I41" s="159"/>
      <c r="J41" s="159"/>
      <c r="K41" s="159"/>
      <c r="L41" s="159"/>
      <c r="M41" s="159"/>
      <c r="N41" s="159"/>
      <c r="O41" s="159"/>
      <c r="P41" s="159"/>
      <c r="Q41" s="159"/>
      <c r="R41" s="159"/>
      <c r="S41" s="159"/>
      <c r="T41" s="159"/>
      <c r="U41" s="159"/>
      <c r="V41" s="159"/>
      <c r="W41" s="159"/>
      <c r="X41" s="159"/>
      <c r="Y41" s="159"/>
      <c r="Z41" s="159"/>
      <c r="AA41" s="159"/>
      <c r="AB41" s="159"/>
      <c r="AC41" s="159"/>
      <c r="AD41" s="159"/>
      <c r="AE41" s="159"/>
      <c r="AF41" s="159"/>
      <c r="AG41" s="159"/>
      <c r="AH41" s="159"/>
      <c r="AI41" s="159"/>
      <c r="AJ41" s="159"/>
    </row>
    <row r="42" spans="2:36" ht="30" customHeight="1">
      <c r="B42" s="215" t="s">
        <v>94</v>
      </c>
      <c r="C42" s="215"/>
      <c r="D42" s="215"/>
      <c r="E42" s="215"/>
      <c r="F42" s="215"/>
      <c r="G42" s="215"/>
      <c r="H42" s="215"/>
      <c r="I42" s="215"/>
      <c r="J42" s="215"/>
      <c r="K42" s="215"/>
      <c r="L42" s="215"/>
      <c r="M42" s="215"/>
      <c r="N42" s="215"/>
      <c r="O42" s="216" t="s">
        <v>95</v>
      </c>
      <c r="P42" s="216"/>
      <c r="Q42" s="216"/>
      <c r="R42" s="216"/>
      <c r="S42" s="216"/>
      <c r="T42" s="216"/>
      <c r="U42" s="216"/>
      <c r="V42" s="216"/>
      <c r="W42" s="216" t="s">
        <v>96</v>
      </c>
      <c r="X42" s="216"/>
      <c r="Y42" s="216"/>
      <c r="Z42" s="216"/>
      <c r="AA42" s="216"/>
      <c r="AB42" s="216"/>
      <c r="AC42" s="216"/>
      <c r="AD42" s="216"/>
      <c r="AE42" s="215" t="s">
        <v>97</v>
      </c>
      <c r="AF42" s="215"/>
      <c r="AG42" s="215"/>
      <c r="AH42" s="215"/>
      <c r="AI42" s="217" t="s">
        <v>98</v>
      </c>
      <c r="AJ42" s="218"/>
    </row>
    <row r="43" spans="2:36" ht="16.5" customHeight="1">
      <c r="B43" s="219" t="s">
        <v>99</v>
      </c>
      <c r="C43" s="219"/>
      <c r="D43" s="219"/>
      <c r="E43" s="149" t="s">
        <v>100</v>
      </c>
      <c r="F43" s="150"/>
      <c r="G43" s="150"/>
      <c r="H43" s="150"/>
      <c r="I43" s="150"/>
      <c r="J43" s="150"/>
      <c r="K43" s="150"/>
      <c r="L43" s="150"/>
      <c r="M43" s="150"/>
      <c r="N43" s="160"/>
      <c r="O43" s="221" t="s">
        <v>101</v>
      </c>
      <c r="P43" s="221"/>
      <c r="Q43" s="221"/>
      <c r="R43" s="221"/>
      <c r="S43" s="221"/>
      <c r="T43" s="221"/>
      <c r="U43" s="221"/>
      <c r="V43" s="221"/>
      <c r="W43" s="222"/>
      <c r="X43" s="223"/>
      <c r="Y43" s="223"/>
      <c r="Z43" s="223"/>
      <c r="AA43" s="223"/>
      <c r="AB43" s="223"/>
      <c r="AC43" s="223"/>
      <c r="AD43" s="224"/>
      <c r="AE43" s="225">
        <f>+IFERROR(W43/W44,0)</f>
        <v>0</v>
      </c>
      <c r="AF43" s="225"/>
      <c r="AG43" s="225"/>
      <c r="AH43" s="225"/>
      <c r="AI43" s="149" t="s">
        <v>102</v>
      </c>
      <c r="AJ43" s="160"/>
    </row>
    <row r="44" spans="2:36" ht="16.5" customHeight="1">
      <c r="B44" s="220"/>
      <c r="C44" s="220"/>
      <c r="D44" s="220"/>
      <c r="E44" s="151"/>
      <c r="F44" s="152"/>
      <c r="G44" s="152"/>
      <c r="H44" s="152"/>
      <c r="I44" s="152"/>
      <c r="J44" s="152"/>
      <c r="K44" s="152"/>
      <c r="L44" s="152"/>
      <c r="M44" s="152"/>
      <c r="N44" s="161"/>
      <c r="O44" s="221" t="s">
        <v>103</v>
      </c>
      <c r="P44" s="221"/>
      <c r="Q44" s="221"/>
      <c r="R44" s="221"/>
      <c r="S44" s="221"/>
      <c r="T44" s="221"/>
      <c r="U44" s="221"/>
      <c r="V44" s="221"/>
      <c r="W44" s="222"/>
      <c r="X44" s="223"/>
      <c r="Y44" s="223"/>
      <c r="Z44" s="223"/>
      <c r="AA44" s="223"/>
      <c r="AB44" s="223"/>
      <c r="AC44" s="223"/>
      <c r="AD44" s="224"/>
      <c r="AE44" s="225"/>
      <c r="AF44" s="225"/>
      <c r="AG44" s="225"/>
      <c r="AH44" s="225"/>
      <c r="AI44" s="151"/>
      <c r="AJ44" s="161"/>
    </row>
    <row r="45" spans="2:36" ht="16.5" customHeight="1">
      <c r="B45" s="220"/>
      <c r="C45" s="220"/>
      <c r="D45" s="220"/>
      <c r="E45" s="149" t="s">
        <v>104</v>
      </c>
      <c r="F45" s="150"/>
      <c r="G45" s="150"/>
      <c r="H45" s="150"/>
      <c r="I45" s="150"/>
      <c r="J45" s="150"/>
      <c r="K45" s="150"/>
      <c r="L45" s="150"/>
      <c r="M45" s="150"/>
      <c r="N45" s="160"/>
      <c r="O45" s="221" t="s">
        <v>105</v>
      </c>
      <c r="P45" s="221"/>
      <c r="Q45" s="221"/>
      <c r="R45" s="221"/>
      <c r="S45" s="221"/>
      <c r="T45" s="221"/>
      <c r="U45" s="221"/>
      <c r="V45" s="221"/>
      <c r="W45" s="222"/>
      <c r="X45" s="223"/>
      <c r="Y45" s="223"/>
      <c r="Z45" s="223"/>
      <c r="AA45" s="223"/>
      <c r="AB45" s="223"/>
      <c r="AC45" s="223"/>
      <c r="AD45" s="224"/>
      <c r="AE45" s="226">
        <f>+IFERROR(W45/W46,0)</f>
        <v>0</v>
      </c>
      <c r="AF45" s="226"/>
      <c r="AG45" s="226"/>
      <c r="AH45" s="226"/>
      <c r="AI45" s="227" t="s">
        <v>30</v>
      </c>
      <c r="AJ45" s="228"/>
    </row>
    <row r="46" spans="2:36" ht="16.5" customHeight="1">
      <c r="B46" s="220"/>
      <c r="C46" s="220"/>
      <c r="D46" s="220"/>
      <c r="E46" s="151"/>
      <c r="F46" s="152"/>
      <c r="G46" s="152"/>
      <c r="H46" s="152"/>
      <c r="I46" s="152"/>
      <c r="J46" s="152"/>
      <c r="K46" s="152"/>
      <c r="L46" s="152"/>
      <c r="M46" s="152"/>
      <c r="N46" s="161"/>
      <c r="O46" s="221" t="s">
        <v>106</v>
      </c>
      <c r="P46" s="221"/>
      <c r="Q46" s="221"/>
      <c r="R46" s="221"/>
      <c r="S46" s="221"/>
      <c r="T46" s="221"/>
      <c r="U46" s="221"/>
      <c r="V46" s="221"/>
      <c r="W46" s="222"/>
      <c r="X46" s="223"/>
      <c r="Y46" s="223"/>
      <c r="Z46" s="223"/>
      <c r="AA46" s="223"/>
      <c r="AB46" s="223"/>
      <c r="AC46" s="223"/>
      <c r="AD46" s="224"/>
      <c r="AE46" s="226"/>
      <c r="AF46" s="226"/>
      <c r="AG46" s="226"/>
      <c r="AH46" s="226"/>
      <c r="AI46" s="229"/>
      <c r="AJ46" s="230"/>
    </row>
    <row r="47" spans="2:36" ht="16.5" customHeight="1">
      <c r="B47" s="220"/>
      <c r="C47" s="220"/>
      <c r="D47" s="220"/>
      <c r="E47" s="149" t="s">
        <v>107</v>
      </c>
      <c r="F47" s="150"/>
      <c r="G47" s="150"/>
      <c r="H47" s="150"/>
      <c r="I47" s="150"/>
      <c r="J47" s="150"/>
      <c r="K47" s="150"/>
      <c r="L47" s="150"/>
      <c r="M47" s="150"/>
      <c r="N47" s="160"/>
      <c r="O47" s="221" t="s">
        <v>108</v>
      </c>
      <c r="P47" s="221"/>
      <c r="Q47" s="221"/>
      <c r="R47" s="221"/>
      <c r="S47" s="221"/>
      <c r="T47" s="221"/>
      <c r="U47" s="221"/>
      <c r="V47" s="221"/>
      <c r="W47" s="222"/>
      <c r="X47" s="223"/>
      <c r="Y47" s="223"/>
      <c r="Z47" s="223"/>
      <c r="AA47" s="223"/>
      <c r="AB47" s="223"/>
      <c r="AC47" s="223"/>
      <c r="AD47" s="224"/>
      <c r="AE47" s="225">
        <f>+IFERROR(W47/W48,0)</f>
        <v>0</v>
      </c>
      <c r="AF47" s="225"/>
      <c r="AG47" s="225"/>
      <c r="AH47" s="225"/>
      <c r="AI47" s="232" t="s">
        <v>102</v>
      </c>
      <c r="AJ47" s="233"/>
    </row>
    <row r="48" spans="2:36" ht="16.5" customHeight="1">
      <c r="B48" s="220"/>
      <c r="C48" s="220"/>
      <c r="D48" s="220"/>
      <c r="E48" s="151"/>
      <c r="F48" s="152"/>
      <c r="G48" s="152"/>
      <c r="H48" s="152"/>
      <c r="I48" s="152"/>
      <c r="J48" s="152"/>
      <c r="K48" s="152"/>
      <c r="L48" s="152"/>
      <c r="M48" s="152"/>
      <c r="N48" s="161"/>
      <c r="O48" s="221" t="s">
        <v>109</v>
      </c>
      <c r="P48" s="221"/>
      <c r="Q48" s="221"/>
      <c r="R48" s="221"/>
      <c r="S48" s="221"/>
      <c r="T48" s="221"/>
      <c r="U48" s="221"/>
      <c r="V48" s="221"/>
      <c r="W48" s="222"/>
      <c r="X48" s="223"/>
      <c r="Y48" s="223"/>
      <c r="Z48" s="223"/>
      <c r="AA48" s="223"/>
      <c r="AB48" s="223"/>
      <c r="AC48" s="223"/>
      <c r="AD48" s="224"/>
      <c r="AE48" s="225"/>
      <c r="AF48" s="225"/>
      <c r="AG48" s="225"/>
      <c r="AH48" s="225"/>
      <c r="AI48" s="234"/>
      <c r="AJ48" s="235"/>
    </row>
    <row r="49" spans="2:36" ht="16.5" customHeight="1">
      <c r="B49" s="220"/>
      <c r="C49" s="220"/>
      <c r="D49" s="220"/>
      <c r="E49" s="149" t="s">
        <v>110</v>
      </c>
      <c r="F49" s="150"/>
      <c r="G49" s="150"/>
      <c r="H49" s="150"/>
      <c r="I49" s="150"/>
      <c r="J49" s="150"/>
      <c r="K49" s="150"/>
      <c r="L49" s="150"/>
      <c r="M49" s="150"/>
      <c r="N49" s="160"/>
      <c r="O49" s="221" t="s">
        <v>111</v>
      </c>
      <c r="P49" s="221"/>
      <c r="Q49" s="221"/>
      <c r="R49" s="221"/>
      <c r="S49" s="221"/>
      <c r="T49" s="221"/>
      <c r="U49" s="221"/>
      <c r="V49" s="221"/>
      <c r="W49" s="222"/>
      <c r="X49" s="223"/>
      <c r="Y49" s="223"/>
      <c r="Z49" s="223"/>
      <c r="AA49" s="223"/>
      <c r="AB49" s="223"/>
      <c r="AC49" s="223"/>
      <c r="AD49" s="224"/>
      <c r="AE49" s="231">
        <f>+W49-W50</f>
        <v>0</v>
      </c>
      <c r="AF49" s="231"/>
      <c r="AG49" s="231"/>
      <c r="AH49" s="231"/>
      <c r="AI49" s="232" t="s">
        <v>112</v>
      </c>
      <c r="AJ49" s="233"/>
    </row>
    <row r="50" spans="2:36" ht="16.5" customHeight="1">
      <c r="B50" s="220"/>
      <c r="C50" s="220"/>
      <c r="D50" s="220"/>
      <c r="E50" s="151"/>
      <c r="F50" s="152"/>
      <c r="G50" s="152"/>
      <c r="H50" s="152"/>
      <c r="I50" s="152"/>
      <c r="J50" s="152"/>
      <c r="K50" s="152"/>
      <c r="L50" s="152"/>
      <c r="M50" s="152"/>
      <c r="N50" s="161"/>
      <c r="O50" s="221" t="s">
        <v>113</v>
      </c>
      <c r="P50" s="221"/>
      <c r="Q50" s="221"/>
      <c r="R50" s="221"/>
      <c r="S50" s="221"/>
      <c r="T50" s="221"/>
      <c r="U50" s="221"/>
      <c r="V50" s="221"/>
      <c r="W50" s="222"/>
      <c r="X50" s="223"/>
      <c r="Y50" s="223"/>
      <c r="Z50" s="223"/>
      <c r="AA50" s="223"/>
      <c r="AB50" s="223"/>
      <c r="AC50" s="223"/>
      <c r="AD50" s="224"/>
      <c r="AE50" s="231"/>
      <c r="AF50" s="231"/>
      <c r="AG50" s="231"/>
      <c r="AH50" s="231"/>
      <c r="AI50" s="234"/>
      <c r="AJ50" s="235"/>
    </row>
    <row r="51" spans="2:36" ht="16.5" customHeight="1">
      <c r="B51" s="220" t="s">
        <v>114</v>
      </c>
      <c r="C51" s="220"/>
      <c r="D51" s="220"/>
      <c r="E51" s="149" t="s">
        <v>115</v>
      </c>
      <c r="F51" s="150"/>
      <c r="G51" s="150"/>
      <c r="H51" s="150"/>
      <c r="I51" s="150"/>
      <c r="J51" s="150"/>
      <c r="K51" s="150"/>
      <c r="L51" s="150"/>
      <c r="M51" s="150"/>
      <c r="N51" s="160"/>
      <c r="O51" s="221" t="s">
        <v>108</v>
      </c>
      <c r="P51" s="221"/>
      <c r="Q51" s="221"/>
      <c r="R51" s="221"/>
      <c r="S51" s="221"/>
      <c r="T51" s="221"/>
      <c r="U51" s="221"/>
      <c r="V51" s="221"/>
      <c r="W51" s="222"/>
      <c r="X51" s="223"/>
      <c r="Y51" s="223"/>
      <c r="Z51" s="223"/>
      <c r="AA51" s="223"/>
      <c r="AB51" s="223"/>
      <c r="AC51" s="223"/>
      <c r="AD51" s="224"/>
      <c r="AE51" s="226">
        <f>+IFERROR(W51/W52,0)</f>
        <v>0</v>
      </c>
      <c r="AF51" s="226"/>
      <c r="AG51" s="226"/>
      <c r="AH51" s="226"/>
      <c r="AI51" s="227" t="s">
        <v>30</v>
      </c>
      <c r="AJ51" s="228"/>
    </row>
    <row r="52" spans="2:36" ht="16.5" customHeight="1">
      <c r="B52" s="220"/>
      <c r="C52" s="220"/>
      <c r="D52" s="220"/>
      <c r="E52" s="151"/>
      <c r="F52" s="152"/>
      <c r="G52" s="152"/>
      <c r="H52" s="152"/>
      <c r="I52" s="152"/>
      <c r="J52" s="152"/>
      <c r="K52" s="152"/>
      <c r="L52" s="152"/>
      <c r="M52" s="152"/>
      <c r="N52" s="161"/>
      <c r="O52" s="221" t="s">
        <v>116</v>
      </c>
      <c r="P52" s="221"/>
      <c r="Q52" s="221"/>
      <c r="R52" s="221"/>
      <c r="S52" s="221"/>
      <c r="T52" s="221"/>
      <c r="U52" s="221"/>
      <c r="V52" s="221"/>
      <c r="W52" s="222"/>
      <c r="X52" s="223"/>
      <c r="Y52" s="223"/>
      <c r="Z52" s="223"/>
      <c r="AA52" s="223"/>
      <c r="AB52" s="223"/>
      <c r="AC52" s="223"/>
      <c r="AD52" s="224"/>
      <c r="AE52" s="226"/>
      <c r="AF52" s="226"/>
      <c r="AG52" s="226"/>
      <c r="AH52" s="226"/>
      <c r="AI52" s="229"/>
      <c r="AJ52" s="230"/>
    </row>
    <row r="53" spans="2:36" ht="16.5" customHeight="1">
      <c r="B53" s="220"/>
      <c r="C53" s="220"/>
      <c r="D53" s="220"/>
      <c r="E53" s="149" t="s">
        <v>117</v>
      </c>
      <c r="F53" s="150"/>
      <c r="G53" s="150"/>
      <c r="H53" s="150"/>
      <c r="I53" s="150"/>
      <c r="J53" s="150"/>
      <c r="K53" s="150"/>
      <c r="L53" s="150"/>
      <c r="M53" s="150"/>
      <c r="N53" s="160"/>
      <c r="O53" s="221" t="s">
        <v>108</v>
      </c>
      <c r="P53" s="221"/>
      <c r="Q53" s="221"/>
      <c r="R53" s="221"/>
      <c r="S53" s="221"/>
      <c r="T53" s="221"/>
      <c r="U53" s="221"/>
      <c r="V53" s="221"/>
      <c r="W53" s="222"/>
      <c r="X53" s="223"/>
      <c r="Y53" s="223"/>
      <c r="Z53" s="223"/>
      <c r="AA53" s="223"/>
      <c r="AB53" s="223"/>
      <c r="AC53" s="223"/>
      <c r="AD53" s="224"/>
      <c r="AE53" s="226">
        <f>+IFERROR(W53/W54,0)</f>
        <v>0</v>
      </c>
      <c r="AF53" s="226"/>
      <c r="AG53" s="226"/>
      <c r="AH53" s="226"/>
      <c r="AI53" s="227" t="s">
        <v>30</v>
      </c>
      <c r="AJ53" s="228"/>
    </row>
    <row r="54" spans="2:36" ht="16.5" customHeight="1">
      <c r="B54" s="220"/>
      <c r="C54" s="220"/>
      <c r="D54" s="220"/>
      <c r="E54" s="151"/>
      <c r="F54" s="152"/>
      <c r="G54" s="152"/>
      <c r="H54" s="152"/>
      <c r="I54" s="152"/>
      <c r="J54" s="152"/>
      <c r="K54" s="152"/>
      <c r="L54" s="152"/>
      <c r="M54" s="152"/>
      <c r="N54" s="161"/>
      <c r="O54" s="221" t="s">
        <v>106</v>
      </c>
      <c r="P54" s="221"/>
      <c r="Q54" s="221"/>
      <c r="R54" s="221"/>
      <c r="S54" s="221"/>
      <c r="T54" s="221"/>
      <c r="U54" s="221"/>
      <c r="V54" s="221"/>
      <c r="W54" s="222"/>
      <c r="X54" s="223"/>
      <c r="Y54" s="223"/>
      <c r="Z54" s="223"/>
      <c r="AA54" s="223"/>
      <c r="AB54" s="223"/>
      <c r="AC54" s="223"/>
      <c r="AD54" s="224"/>
      <c r="AE54" s="226"/>
      <c r="AF54" s="226"/>
      <c r="AG54" s="226"/>
      <c r="AH54" s="226"/>
      <c r="AI54" s="229"/>
      <c r="AJ54" s="230"/>
    </row>
    <row r="55" spans="2:36" ht="44.25" customHeight="1">
      <c r="B55" s="185" t="s">
        <v>118</v>
      </c>
      <c r="C55" s="186"/>
      <c r="D55" s="186"/>
      <c r="E55" s="186"/>
      <c r="F55" s="186"/>
      <c r="G55" s="186"/>
      <c r="H55" s="186"/>
      <c r="I55" s="187"/>
      <c r="J55" s="187"/>
      <c r="K55" s="187"/>
      <c r="L55" s="187"/>
      <c r="M55" s="187"/>
      <c r="N55" s="187"/>
      <c r="O55" s="187"/>
      <c r="P55" s="187"/>
      <c r="Q55" s="187"/>
      <c r="R55" s="187"/>
      <c r="S55" s="187"/>
      <c r="T55" s="187"/>
      <c r="U55" s="187"/>
      <c r="V55" s="187"/>
      <c r="W55" s="187"/>
      <c r="X55" s="187"/>
      <c r="Y55" s="187"/>
      <c r="Z55" s="187"/>
      <c r="AA55" s="187"/>
      <c r="AB55" s="187"/>
      <c r="AC55" s="187"/>
      <c r="AD55" s="187"/>
      <c r="AE55" s="187"/>
      <c r="AF55" s="187"/>
      <c r="AG55" s="187"/>
      <c r="AH55" s="187"/>
      <c r="AI55" s="187"/>
      <c r="AJ55" s="188"/>
    </row>
    <row r="56" spans="2:36" ht="20.25" customHeight="1">
      <c r="B56" s="158" t="s">
        <v>119</v>
      </c>
      <c r="C56" s="158"/>
      <c r="D56" s="158"/>
      <c r="E56" s="158"/>
      <c r="F56" s="158"/>
      <c r="G56" s="158"/>
      <c r="H56" s="158"/>
      <c r="I56" s="159"/>
      <c r="J56" s="159"/>
      <c r="K56" s="159"/>
      <c r="L56" s="159"/>
      <c r="M56" s="159"/>
      <c r="N56" s="159"/>
      <c r="O56" s="159"/>
      <c r="P56" s="159"/>
      <c r="Q56" s="159"/>
      <c r="R56" s="159"/>
      <c r="S56" s="159"/>
      <c r="T56" s="159"/>
      <c r="U56" s="159"/>
      <c r="V56" s="159"/>
      <c r="W56" s="159"/>
      <c r="X56" s="159"/>
      <c r="Y56" s="159"/>
      <c r="Z56" s="159"/>
      <c r="AA56" s="159"/>
      <c r="AB56" s="159"/>
      <c r="AC56" s="159"/>
      <c r="AD56" s="159"/>
      <c r="AE56" s="159"/>
      <c r="AF56" s="159"/>
      <c r="AG56" s="159"/>
      <c r="AH56" s="159"/>
      <c r="AI56" s="159"/>
      <c r="AJ56" s="159"/>
    </row>
    <row r="57" spans="2:36" ht="11.25">
      <c r="B57" s="236"/>
      <c r="C57" s="236"/>
      <c r="D57" s="236"/>
      <c r="E57" s="236"/>
      <c r="F57" s="236"/>
      <c r="G57" s="236"/>
      <c r="H57" s="236"/>
      <c r="I57" s="236"/>
      <c r="J57" s="236"/>
      <c r="K57" s="236"/>
      <c r="L57" s="236"/>
      <c r="M57" s="236"/>
      <c r="N57" s="236"/>
      <c r="O57" s="236"/>
      <c r="P57" s="236"/>
      <c r="Q57" s="236"/>
      <c r="R57" s="236"/>
      <c r="S57" s="236"/>
      <c r="T57" s="236"/>
      <c r="U57" s="236"/>
      <c r="V57" s="236"/>
      <c r="W57" s="236"/>
      <c r="X57" s="236"/>
      <c r="Y57" s="236"/>
      <c r="Z57" s="236"/>
      <c r="AA57" s="236"/>
      <c r="AB57" s="236"/>
      <c r="AC57" s="236"/>
      <c r="AD57" s="236"/>
      <c r="AE57" s="236"/>
      <c r="AF57" s="236"/>
      <c r="AG57" s="236"/>
      <c r="AH57" s="236"/>
      <c r="AI57" s="236"/>
      <c r="AJ57" s="236"/>
    </row>
    <row r="58" spans="2:36" ht="11.25">
      <c r="B58" s="236"/>
      <c r="C58" s="236"/>
      <c r="D58" s="236"/>
      <c r="E58" s="236"/>
      <c r="F58" s="236"/>
      <c r="G58" s="236"/>
      <c r="H58" s="236"/>
      <c r="I58" s="236"/>
      <c r="J58" s="236"/>
      <c r="K58" s="236"/>
      <c r="L58" s="236"/>
      <c r="M58" s="236"/>
      <c r="N58" s="236"/>
      <c r="O58" s="236"/>
      <c r="P58" s="236"/>
      <c r="Q58" s="236"/>
      <c r="R58" s="236"/>
      <c r="S58" s="236"/>
      <c r="T58" s="236"/>
      <c r="U58" s="236"/>
      <c r="V58" s="236"/>
      <c r="W58" s="236"/>
      <c r="X58" s="236"/>
      <c r="Y58" s="236"/>
      <c r="Z58" s="236"/>
      <c r="AA58" s="236"/>
      <c r="AB58" s="236"/>
      <c r="AC58" s="236"/>
      <c r="AD58" s="236"/>
      <c r="AE58" s="236"/>
      <c r="AF58" s="236"/>
      <c r="AG58" s="236"/>
      <c r="AH58" s="236"/>
      <c r="AI58" s="236"/>
      <c r="AJ58" s="236"/>
    </row>
    <row r="59" spans="2:36" ht="11.25">
      <c r="B59" s="236"/>
      <c r="C59" s="236"/>
      <c r="D59" s="236"/>
      <c r="E59" s="236"/>
      <c r="F59" s="236"/>
      <c r="G59" s="236"/>
      <c r="H59" s="236"/>
      <c r="I59" s="236"/>
      <c r="J59" s="236"/>
      <c r="K59" s="236"/>
      <c r="L59" s="236"/>
      <c r="M59" s="236"/>
      <c r="N59" s="236"/>
      <c r="O59" s="236"/>
      <c r="P59" s="236"/>
      <c r="Q59" s="236"/>
      <c r="R59" s="236"/>
      <c r="S59" s="236"/>
      <c r="T59" s="236"/>
      <c r="U59" s="236"/>
      <c r="V59" s="236"/>
      <c r="W59" s="236"/>
      <c r="X59" s="236"/>
      <c r="Y59" s="236"/>
      <c r="Z59" s="236"/>
      <c r="AA59" s="236"/>
      <c r="AB59" s="236"/>
      <c r="AC59" s="236"/>
      <c r="AD59" s="236"/>
      <c r="AE59" s="236"/>
      <c r="AF59" s="236"/>
      <c r="AG59" s="236"/>
      <c r="AH59" s="236"/>
      <c r="AI59" s="236"/>
      <c r="AJ59" s="236"/>
    </row>
    <row r="60" spans="2:36" ht="11.25">
      <c r="B60" s="236"/>
      <c r="C60" s="236"/>
      <c r="D60" s="236"/>
      <c r="E60" s="236"/>
      <c r="F60" s="236"/>
      <c r="G60" s="236"/>
      <c r="H60" s="236"/>
      <c r="I60" s="236"/>
      <c r="J60" s="236"/>
      <c r="K60" s="236"/>
      <c r="L60" s="236"/>
      <c r="M60" s="236"/>
      <c r="N60" s="236"/>
      <c r="O60" s="236"/>
      <c r="P60" s="236"/>
      <c r="Q60" s="236"/>
      <c r="R60" s="236"/>
      <c r="S60" s="236"/>
      <c r="T60" s="236"/>
      <c r="U60" s="236"/>
      <c r="V60" s="236"/>
      <c r="W60" s="236"/>
      <c r="X60" s="236"/>
      <c r="Y60" s="236"/>
      <c r="Z60" s="236"/>
      <c r="AA60" s="236"/>
      <c r="AB60" s="236"/>
      <c r="AC60" s="236"/>
      <c r="AD60" s="236"/>
      <c r="AE60" s="236"/>
      <c r="AF60" s="236"/>
      <c r="AG60" s="236"/>
      <c r="AH60" s="236"/>
      <c r="AI60" s="236"/>
      <c r="AJ60" s="236"/>
    </row>
    <row r="61" spans="2:36" ht="11.25">
      <c r="B61" s="236"/>
      <c r="C61" s="236"/>
      <c r="D61" s="236"/>
      <c r="E61" s="236"/>
      <c r="F61" s="236"/>
      <c r="G61" s="236"/>
      <c r="H61" s="236"/>
      <c r="I61" s="236"/>
      <c r="J61" s="236"/>
      <c r="K61" s="236"/>
      <c r="L61" s="236"/>
      <c r="M61" s="236"/>
      <c r="N61" s="236"/>
      <c r="O61" s="236"/>
      <c r="P61" s="236"/>
      <c r="Q61" s="236"/>
      <c r="R61" s="236"/>
      <c r="S61" s="236"/>
      <c r="T61" s="236"/>
      <c r="U61" s="236"/>
      <c r="V61" s="236"/>
      <c r="W61" s="236"/>
      <c r="X61" s="236"/>
      <c r="Y61" s="236"/>
      <c r="Z61" s="236"/>
      <c r="AA61" s="236"/>
      <c r="AB61" s="236"/>
      <c r="AC61" s="236"/>
      <c r="AD61" s="236"/>
      <c r="AE61" s="236"/>
      <c r="AF61" s="236"/>
      <c r="AG61" s="236"/>
      <c r="AH61" s="236"/>
      <c r="AI61" s="236"/>
      <c r="AJ61" s="236"/>
    </row>
    <row r="62" spans="2:36" ht="11.25">
      <c r="B62" s="236"/>
      <c r="C62" s="236"/>
      <c r="D62" s="236"/>
      <c r="E62" s="236"/>
      <c r="F62" s="236"/>
      <c r="G62" s="236"/>
      <c r="H62" s="236"/>
      <c r="I62" s="236"/>
      <c r="J62" s="236"/>
      <c r="K62" s="236"/>
      <c r="L62" s="236"/>
      <c r="M62" s="236"/>
      <c r="N62" s="236"/>
      <c r="O62" s="236"/>
      <c r="P62" s="236"/>
      <c r="Q62" s="236"/>
      <c r="R62" s="236"/>
      <c r="S62" s="236"/>
      <c r="T62" s="236"/>
      <c r="U62" s="236"/>
      <c r="V62" s="236"/>
      <c r="W62" s="236"/>
      <c r="X62" s="236"/>
      <c r="Y62" s="236"/>
      <c r="Z62" s="236"/>
      <c r="AA62" s="236"/>
      <c r="AB62" s="236"/>
      <c r="AC62" s="236"/>
      <c r="AD62" s="236"/>
      <c r="AE62" s="236"/>
      <c r="AF62" s="236"/>
      <c r="AG62" s="236"/>
      <c r="AH62" s="236"/>
      <c r="AI62" s="236"/>
      <c r="AJ62" s="236"/>
    </row>
    <row r="63" spans="2:36" ht="11.25">
      <c r="B63" s="236"/>
      <c r="C63" s="236"/>
      <c r="D63" s="236"/>
      <c r="E63" s="236"/>
      <c r="F63" s="236"/>
      <c r="G63" s="236"/>
      <c r="H63" s="236"/>
      <c r="I63" s="236"/>
      <c r="J63" s="236"/>
      <c r="K63" s="236"/>
      <c r="L63" s="236"/>
      <c r="M63" s="236"/>
      <c r="N63" s="236"/>
      <c r="O63" s="236"/>
      <c r="P63" s="236"/>
      <c r="Q63" s="236"/>
      <c r="R63" s="236"/>
      <c r="S63" s="236"/>
      <c r="T63" s="236"/>
      <c r="U63" s="236"/>
      <c r="V63" s="236"/>
      <c r="W63" s="236"/>
      <c r="X63" s="236"/>
      <c r="Y63" s="236"/>
      <c r="Z63" s="236"/>
      <c r="AA63" s="236"/>
      <c r="AB63" s="236"/>
      <c r="AC63" s="236"/>
      <c r="AD63" s="236"/>
      <c r="AE63" s="236"/>
      <c r="AF63" s="236"/>
      <c r="AG63" s="236"/>
      <c r="AH63" s="236"/>
      <c r="AI63" s="236"/>
      <c r="AJ63" s="236"/>
    </row>
    <row r="64" spans="2:36" ht="11.25">
      <c r="B64" s="236"/>
      <c r="C64" s="236"/>
      <c r="D64" s="236"/>
      <c r="E64" s="236"/>
      <c r="F64" s="236"/>
      <c r="G64" s="236"/>
      <c r="H64" s="236"/>
      <c r="I64" s="236"/>
      <c r="J64" s="236"/>
      <c r="K64" s="236"/>
      <c r="L64" s="236"/>
      <c r="M64" s="236"/>
      <c r="N64" s="236"/>
      <c r="O64" s="236"/>
      <c r="P64" s="236"/>
      <c r="Q64" s="236"/>
      <c r="R64" s="236"/>
      <c r="S64" s="236"/>
      <c r="T64" s="236"/>
      <c r="U64" s="236"/>
      <c r="V64" s="236"/>
      <c r="W64" s="236"/>
      <c r="X64" s="236"/>
      <c r="Y64" s="236"/>
      <c r="Z64" s="236"/>
      <c r="AA64" s="236"/>
      <c r="AB64" s="236"/>
      <c r="AC64" s="236"/>
      <c r="AD64" s="236"/>
      <c r="AE64" s="236"/>
      <c r="AF64" s="236"/>
      <c r="AG64" s="236"/>
      <c r="AH64" s="236"/>
      <c r="AI64" s="236"/>
      <c r="AJ64" s="236"/>
    </row>
    <row r="65" spans="2:36" ht="11.25">
      <c r="B65" s="236"/>
      <c r="C65" s="236"/>
      <c r="D65" s="236"/>
      <c r="E65" s="236"/>
      <c r="F65" s="236"/>
      <c r="G65" s="236"/>
      <c r="H65" s="236"/>
      <c r="I65" s="236"/>
      <c r="J65" s="236"/>
      <c r="K65" s="236"/>
      <c r="L65" s="236"/>
      <c r="M65" s="236"/>
      <c r="N65" s="236"/>
      <c r="O65" s="236"/>
      <c r="P65" s="236"/>
      <c r="Q65" s="236"/>
      <c r="R65" s="236"/>
      <c r="S65" s="236"/>
      <c r="T65" s="236"/>
      <c r="U65" s="236"/>
      <c r="V65" s="236"/>
      <c r="W65" s="236"/>
      <c r="X65" s="236"/>
      <c r="Y65" s="236"/>
      <c r="Z65" s="236"/>
      <c r="AA65" s="236"/>
      <c r="AB65" s="236"/>
      <c r="AC65" s="236"/>
      <c r="AD65" s="236"/>
      <c r="AE65" s="236"/>
      <c r="AF65" s="236"/>
      <c r="AG65" s="236"/>
      <c r="AH65" s="236"/>
      <c r="AI65" s="236"/>
      <c r="AJ65" s="236"/>
    </row>
    <row r="66" spans="2:36" ht="11.25">
      <c r="B66" s="236"/>
      <c r="C66" s="236"/>
      <c r="D66" s="236"/>
      <c r="E66" s="236"/>
      <c r="F66" s="236"/>
      <c r="G66" s="236"/>
      <c r="H66" s="236"/>
      <c r="I66" s="236"/>
      <c r="J66" s="236"/>
      <c r="K66" s="236"/>
      <c r="L66" s="236"/>
      <c r="M66" s="236"/>
      <c r="N66" s="236"/>
      <c r="O66" s="236"/>
      <c r="P66" s="236"/>
      <c r="Q66" s="236"/>
      <c r="R66" s="236"/>
      <c r="S66" s="236"/>
      <c r="T66" s="236"/>
      <c r="U66" s="236"/>
      <c r="V66" s="236"/>
      <c r="W66" s="236"/>
      <c r="X66" s="236"/>
      <c r="Y66" s="236"/>
      <c r="Z66" s="236"/>
      <c r="AA66" s="236"/>
      <c r="AB66" s="236"/>
      <c r="AC66" s="236"/>
      <c r="AD66" s="236"/>
      <c r="AE66" s="236"/>
      <c r="AF66" s="236"/>
      <c r="AG66" s="236"/>
      <c r="AH66" s="236"/>
      <c r="AI66" s="236"/>
      <c r="AJ66" s="236"/>
    </row>
    <row r="67" spans="2:36" ht="11.25">
      <c r="B67" s="236"/>
      <c r="C67" s="236"/>
      <c r="D67" s="236"/>
      <c r="E67" s="236"/>
      <c r="F67" s="236"/>
      <c r="G67" s="236"/>
      <c r="H67" s="236"/>
      <c r="I67" s="236"/>
      <c r="J67" s="236"/>
      <c r="K67" s="236"/>
      <c r="L67" s="236"/>
      <c r="M67" s="236"/>
      <c r="N67" s="236"/>
      <c r="O67" s="236"/>
      <c r="P67" s="236"/>
      <c r="Q67" s="236"/>
      <c r="R67" s="236"/>
      <c r="S67" s="236"/>
      <c r="T67" s="236"/>
      <c r="U67" s="236"/>
      <c r="V67" s="236"/>
      <c r="W67" s="236"/>
      <c r="X67" s="236"/>
      <c r="Y67" s="236"/>
      <c r="Z67" s="236"/>
      <c r="AA67" s="236"/>
      <c r="AB67" s="236"/>
      <c r="AC67" s="236"/>
      <c r="AD67" s="236"/>
      <c r="AE67" s="236"/>
      <c r="AF67" s="236"/>
      <c r="AG67" s="236"/>
      <c r="AH67" s="236"/>
      <c r="AI67" s="236"/>
      <c r="AJ67" s="236"/>
    </row>
    <row r="68" spans="2:36" ht="11.25">
      <c r="B68" s="236"/>
      <c r="C68" s="236"/>
      <c r="D68" s="236"/>
      <c r="E68" s="236"/>
      <c r="F68" s="236"/>
      <c r="G68" s="236"/>
      <c r="H68" s="236"/>
      <c r="I68" s="236"/>
      <c r="J68" s="236"/>
      <c r="K68" s="236"/>
      <c r="L68" s="236"/>
      <c r="M68" s="236"/>
      <c r="N68" s="236"/>
      <c r="O68" s="236"/>
      <c r="P68" s="236"/>
      <c r="Q68" s="236"/>
      <c r="R68" s="236"/>
      <c r="S68" s="236"/>
      <c r="T68" s="236"/>
      <c r="U68" s="236"/>
      <c r="V68" s="236"/>
      <c r="W68" s="236"/>
      <c r="X68" s="236"/>
      <c r="Y68" s="236"/>
      <c r="Z68" s="236"/>
      <c r="AA68" s="236"/>
      <c r="AB68" s="236"/>
      <c r="AC68" s="236"/>
      <c r="AD68" s="236"/>
      <c r="AE68" s="236"/>
      <c r="AF68" s="236"/>
      <c r="AG68" s="236"/>
      <c r="AH68" s="236"/>
      <c r="AI68" s="236"/>
      <c r="AJ68" s="236"/>
    </row>
    <row r="69" spans="2:36" ht="11.25">
      <c r="B69" s="236"/>
      <c r="C69" s="236"/>
      <c r="D69" s="236"/>
      <c r="E69" s="236"/>
      <c r="F69" s="236"/>
      <c r="G69" s="236"/>
      <c r="H69" s="236"/>
      <c r="I69" s="236"/>
      <c r="J69" s="236"/>
      <c r="K69" s="236"/>
      <c r="L69" s="236"/>
      <c r="M69" s="236"/>
      <c r="N69" s="236"/>
      <c r="O69" s="236"/>
      <c r="P69" s="236"/>
      <c r="Q69" s="236"/>
      <c r="R69" s="236"/>
      <c r="S69" s="236"/>
      <c r="T69" s="236"/>
      <c r="U69" s="236"/>
      <c r="V69" s="236"/>
      <c r="W69" s="236"/>
      <c r="X69" s="236"/>
      <c r="Y69" s="236"/>
      <c r="Z69" s="236"/>
      <c r="AA69" s="236"/>
      <c r="AB69" s="236"/>
      <c r="AC69" s="236"/>
      <c r="AD69" s="236"/>
      <c r="AE69" s="236"/>
      <c r="AF69" s="236"/>
      <c r="AG69" s="236"/>
      <c r="AH69" s="236"/>
      <c r="AI69" s="236"/>
      <c r="AJ69" s="236"/>
    </row>
    <row r="70" spans="2:36" ht="11.25">
      <c r="B70" s="236"/>
      <c r="C70" s="236"/>
      <c r="D70" s="236"/>
      <c r="E70" s="236"/>
      <c r="F70" s="236"/>
      <c r="G70" s="236"/>
      <c r="H70" s="236"/>
      <c r="I70" s="236"/>
      <c r="J70" s="236"/>
      <c r="K70" s="236"/>
      <c r="L70" s="236"/>
      <c r="M70" s="236"/>
      <c r="N70" s="236"/>
      <c r="O70" s="236"/>
      <c r="P70" s="236"/>
      <c r="Q70" s="236"/>
      <c r="R70" s="236"/>
      <c r="S70" s="236"/>
      <c r="T70" s="236"/>
      <c r="U70" s="236"/>
      <c r="V70" s="236"/>
      <c r="W70" s="236"/>
      <c r="X70" s="236"/>
      <c r="Y70" s="236"/>
      <c r="Z70" s="236"/>
      <c r="AA70" s="236"/>
      <c r="AB70" s="236"/>
      <c r="AC70" s="236"/>
      <c r="AD70" s="236"/>
      <c r="AE70" s="236"/>
      <c r="AF70" s="236"/>
      <c r="AG70" s="236"/>
      <c r="AH70" s="236"/>
      <c r="AI70" s="236"/>
      <c r="AJ70" s="236"/>
    </row>
    <row r="71" spans="2:36" ht="11.25">
      <c r="B71" s="236"/>
      <c r="C71" s="236"/>
      <c r="D71" s="236"/>
      <c r="E71" s="236"/>
      <c r="F71" s="236"/>
      <c r="G71" s="236"/>
      <c r="H71" s="236"/>
      <c r="I71" s="236"/>
      <c r="J71" s="236"/>
      <c r="K71" s="236"/>
      <c r="L71" s="236"/>
      <c r="M71" s="236"/>
      <c r="N71" s="236"/>
      <c r="O71" s="236"/>
      <c r="P71" s="236"/>
      <c r="Q71" s="236"/>
      <c r="R71" s="236"/>
      <c r="S71" s="236"/>
      <c r="T71" s="236"/>
      <c r="U71" s="236"/>
      <c r="V71" s="236"/>
      <c r="W71" s="236"/>
      <c r="X71" s="236"/>
      <c r="Y71" s="236"/>
      <c r="Z71" s="236"/>
      <c r="AA71" s="236"/>
      <c r="AB71" s="236"/>
      <c r="AC71" s="236"/>
      <c r="AD71" s="236"/>
      <c r="AE71" s="236"/>
      <c r="AF71" s="236"/>
      <c r="AG71" s="236"/>
      <c r="AH71" s="236"/>
      <c r="AI71" s="236"/>
      <c r="AJ71" s="236"/>
    </row>
    <row r="72" spans="2:36" ht="11.25">
      <c r="B72" s="236"/>
      <c r="C72" s="236"/>
      <c r="D72" s="236"/>
      <c r="E72" s="236"/>
      <c r="F72" s="236"/>
      <c r="G72" s="236"/>
      <c r="H72" s="236"/>
      <c r="I72" s="236"/>
      <c r="J72" s="236"/>
      <c r="K72" s="236"/>
      <c r="L72" s="236"/>
      <c r="M72" s="236"/>
      <c r="N72" s="236"/>
      <c r="O72" s="236"/>
      <c r="P72" s="236"/>
      <c r="Q72" s="236"/>
      <c r="R72" s="236"/>
      <c r="S72" s="236"/>
      <c r="T72" s="236"/>
      <c r="U72" s="236"/>
      <c r="V72" s="236"/>
      <c r="W72" s="236"/>
      <c r="X72" s="236"/>
      <c r="Y72" s="236"/>
      <c r="Z72" s="236"/>
      <c r="AA72" s="236"/>
      <c r="AB72" s="236"/>
      <c r="AC72" s="236"/>
      <c r="AD72" s="236"/>
      <c r="AE72" s="236"/>
      <c r="AF72" s="236"/>
      <c r="AG72" s="236"/>
      <c r="AH72" s="236"/>
      <c r="AI72" s="236"/>
      <c r="AJ72" s="236"/>
    </row>
    <row r="73" spans="2:36" ht="11.25">
      <c r="B73" s="236"/>
      <c r="C73" s="236"/>
      <c r="D73" s="236"/>
      <c r="E73" s="236"/>
      <c r="F73" s="236"/>
      <c r="G73" s="236"/>
      <c r="H73" s="236"/>
      <c r="I73" s="236"/>
      <c r="J73" s="236"/>
      <c r="K73" s="236"/>
      <c r="L73" s="236"/>
      <c r="M73" s="236"/>
      <c r="N73" s="236"/>
      <c r="O73" s="236"/>
      <c r="P73" s="236"/>
      <c r="Q73" s="236"/>
      <c r="R73" s="236"/>
      <c r="S73" s="236"/>
      <c r="T73" s="236"/>
      <c r="U73" s="236"/>
      <c r="V73" s="236"/>
      <c r="W73" s="236"/>
      <c r="X73" s="236"/>
      <c r="Y73" s="236"/>
      <c r="Z73" s="236"/>
      <c r="AA73" s="236"/>
      <c r="AB73" s="236"/>
      <c r="AC73" s="236"/>
      <c r="AD73" s="236"/>
      <c r="AE73" s="236"/>
      <c r="AF73" s="236"/>
      <c r="AG73" s="236"/>
      <c r="AH73" s="236"/>
      <c r="AI73" s="236"/>
      <c r="AJ73" s="236"/>
    </row>
    <row r="74" spans="2:36" ht="11.25">
      <c r="B74" s="236"/>
      <c r="C74" s="236"/>
      <c r="D74" s="236"/>
      <c r="E74" s="236"/>
      <c r="F74" s="236"/>
      <c r="G74" s="236"/>
      <c r="H74" s="236"/>
      <c r="I74" s="236"/>
      <c r="J74" s="236"/>
      <c r="K74" s="236"/>
      <c r="L74" s="236"/>
      <c r="M74" s="236"/>
      <c r="N74" s="236"/>
      <c r="O74" s="236"/>
      <c r="P74" s="236"/>
      <c r="Q74" s="236"/>
      <c r="R74" s="236"/>
      <c r="S74" s="236"/>
      <c r="T74" s="236"/>
      <c r="U74" s="236"/>
      <c r="V74" s="236"/>
      <c r="W74" s="236"/>
      <c r="X74" s="236"/>
      <c r="Y74" s="236"/>
      <c r="Z74" s="236"/>
      <c r="AA74" s="236"/>
      <c r="AB74" s="236"/>
      <c r="AC74" s="236"/>
      <c r="AD74" s="236"/>
      <c r="AE74" s="236"/>
      <c r="AF74" s="236"/>
      <c r="AG74" s="236"/>
      <c r="AH74" s="236"/>
      <c r="AI74" s="236"/>
      <c r="AJ74" s="236"/>
    </row>
    <row r="75" spans="2:36" ht="11.25"/>
    <row r="76" spans="2:36" ht="11.25" hidden="1"/>
    <row r="77" spans="2:36" ht="11.25" hidden="1"/>
    <row r="78" spans="2:36" ht="11.25" hidden="1"/>
    <row r="79" spans="2:36" ht="11.25" hidden="1"/>
    <row r="80" spans="2:36" ht="11.25" hidden="1"/>
    <row r="81" ht="11.25" hidden="1"/>
    <row r="82" ht="11.25" hidden="1"/>
    <row r="83" ht="14.25" hidden="1" customHeight="1"/>
    <row r="84" ht="14.25" hidden="1" customHeight="1"/>
    <row r="85" ht="14.25" hidden="1" customHeight="1"/>
    <row r="86" ht="14.25" hidden="1" customHeight="1"/>
    <row r="87" ht="14.25" hidden="1" customHeight="1"/>
  </sheetData>
  <sheetProtection algorithmName="SHA-512" hashValue="l1zOrauNKg46UhWV/rRFhgLVyViIzU+IIrawBHDFc1hD7MQFykVh/GJsroqTVuh03RQ3ODXFt7Cfe35SoIskCQ==" saltValue="I56c588Wo2dGLHcU+ZifRg==" spinCount="100000" sheet="1" objects="1" scenarios="1" insertRows="0" selectLockedCells="1"/>
  <mergeCells count="151">
    <mergeCell ref="B56:AJ56"/>
    <mergeCell ref="B57:AJ74"/>
    <mergeCell ref="W53:AD53"/>
    <mergeCell ref="AE53:AH54"/>
    <mergeCell ref="AI53:AJ54"/>
    <mergeCell ref="O54:V54"/>
    <mergeCell ref="W54:AD54"/>
    <mergeCell ref="B55:AJ55"/>
    <mergeCell ref="B51:D54"/>
    <mergeCell ref="E51:N52"/>
    <mergeCell ref="O51:V51"/>
    <mergeCell ref="W51:AD51"/>
    <mergeCell ref="AE51:AH52"/>
    <mergeCell ref="AI51:AJ52"/>
    <mergeCell ref="O52:V52"/>
    <mergeCell ref="W52:AD52"/>
    <mergeCell ref="E53:N54"/>
    <mergeCell ref="O53:V53"/>
    <mergeCell ref="AI49:AJ50"/>
    <mergeCell ref="O50:V50"/>
    <mergeCell ref="W50:AD50"/>
    <mergeCell ref="E47:N48"/>
    <mergeCell ref="O47:V47"/>
    <mergeCell ref="W47:AD47"/>
    <mergeCell ref="AE47:AH48"/>
    <mergeCell ref="AI47:AJ48"/>
    <mergeCell ref="O48:V48"/>
    <mergeCell ref="W48:AD48"/>
    <mergeCell ref="B42:N42"/>
    <mergeCell ref="O42:V42"/>
    <mergeCell ref="W42:AD42"/>
    <mergeCell ref="AE42:AH42"/>
    <mergeCell ref="AI42:AJ42"/>
    <mergeCell ref="B43:D50"/>
    <mergeCell ref="E43:N44"/>
    <mergeCell ref="O43:V43"/>
    <mergeCell ref="W43:AD43"/>
    <mergeCell ref="AE43:AH44"/>
    <mergeCell ref="AI43:AJ44"/>
    <mergeCell ref="O44:V44"/>
    <mergeCell ref="W44:AD44"/>
    <mergeCell ref="E45:N46"/>
    <mergeCell ref="O45:V45"/>
    <mergeCell ref="W45:AD45"/>
    <mergeCell ref="AE45:AH46"/>
    <mergeCell ref="AI45:AJ46"/>
    <mergeCell ref="O46:V46"/>
    <mergeCell ref="W46:AD46"/>
    <mergeCell ref="E49:N50"/>
    <mergeCell ref="O49:V49"/>
    <mergeCell ref="W49:AD49"/>
    <mergeCell ref="AE49:AH50"/>
    <mergeCell ref="I39:Z39"/>
    <mergeCell ref="AA39:AE39"/>
    <mergeCell ref="B40:H40"/>
    <mergeCell ref="I40:Z40"/>
    <mergeCell ref="AA40:AE40"/>
    <mergeCell ref="B41:AJ41"/>
    <mergeCell ref="B36:AE36"/>
    <mergeCell ref="AF36:AJ37"/>
    <mergeCell ref="B37:H37"/>
    <mergeCell ref="I37:Z37"/>
    <mergeCell ref="AA37:AE37"/>
    <mergeCell ref="B38:H38"/>
    <mergeCell ref="I38:Z38"/>
    <mergeCell ref="AA38:AE38"/>
    <mergeCell ref="AF38:AJ40"/>
    <mergeCell ref="B39:H39"/>
    <mergeCell ref="B33:AE33"/>
    <mergeCell ref="AF33:AJ33"/>
    <mergeCell ref="B34:AE34"/>
    <mergeCell ref="AF34:AJ34"/>
    <mergeCell ref="B35:AE35"/>
    <mergeCell ref="AF35:AJ35"/>
    <mergeCell ref="B30:AE30"/>
    <mergeCell ref="AF30:AJ30"/>
    <mergeCell ref="B31:AE31"/>
    <mergeCell ref="AF31:AJ31"/>
    <mergeCell ref="B32:AE32"/>
    <mergeCell ref="AF32:AJ32"/>
    <mergeCell ref="B28:O28"/>
    <mergeCell ref="P28:V28"/>
    <mergeCell ref="W28:Z28"/>
    <mergeCell ref="AA28:AE28"/>
    <mergeCell ref="AF28:AJ28"/>
    <mergeCell ref="B29:AJ29"/>
    <mergeCell ref="B26:O26"/>
    <mergeCell ref="P26:V26"/>
    <mergeCell ref="W26:Z26"/>
    <mergeCell ref="AA26:AE26"/>
    <mergeCell ref="AF26:AJ26"/>
    <mergeCell ref="B27:O27"/>
    <mergeCell ref="P27:V27"/>
    <mergeCell ref="W27:Z27"/>
    <mergeCell ref="AA27:AE27"/>
    <mergeCell ref="AF27:AJ27"/>
    <mergeCell ref="B24:O24"/>
    <mergeCell ref="P24:V24"/>
    <mergeCell ref="W24:Z24"/>
    <mergeCell ref="AA24:AE24"/>
    <mergeCell ref="AF24:AJ24"/>
    <mergeCell ref="B25:O25"/>
    <mergeCell ref="P25:V25"/>
    <mergeCell ref="W25:Z25"/>
    <mergeCell ref="AA25:AE25"/>
    <mergeCell ref="AF25:AJ25"/>
    <mergeCell ref="B22:AJ22"/>
    <mergeCell ref="B23:O23"/>
    <mergeCell ref="P23:V23"/>
    <mergeCell ref="W23:Z23"/>
    <mergeCell ref="AA23:AE23"/>
    <mergeCell ref="AF23:AJ23"/>
    <mergeCell ref="B20:V20"/>
    <mergeCell ref="W20:Z20"/>
    <mergeCell ref="AA20:AJ20"/>
    <mergeCell ref="B21:V21"/>
    <mergeCell ref="W21:Z21"/>
    <mergeCell ref="AA21:AJ21"/>
    <mergeCell ref="B18:V18"/>
    <mergeCell ref="W18:Z18"/>
    <mergeCell ref="AA18:AE18"/>
    <mergeCell ref="AF18:AJ18"/>
    <mergeCell ref="B19:V19"/>
    <mergeCell ref="W19:Z19"/>
    <mergeCell ref="AA19:AE19"/>
    <mergeCell ref="AF19:AJ19"/>
    <mergeCell ref="B16:H17"/>
    <mergeCell ref="I16:V16"/>
    <mergeCell ref="W16:AE16"/>
    <mergeCell ref="AF16:AJ16"/>
    <mergeCell ref="I17:V17"/>
    <mergeCell ref="W17:AE17"/>
    <mergeCell ref="AF17:AJ17"/>
    <mergeCell ref="B12:AJ12"/>
    <mergeCell ref="B13:AJ13"/>
    <mergeCell ref="B14:H15"/>
    <mergeCell ref="I14:V14"/>
    <mergeCell ref="W14:AE14"/>
    <mergeCell ref="AF14:AJ14"/>
    <mergeCell ref="I15:V15"/>
    <mergeCell ref="W15:AE15"/>
    <mergeCell ref="AF15:AJ15"/>
    <mergeCell ref="B8:AJ8"/>
    <mergeCell ref="B10:H11"/>
    <mergeCell ref="I10:Q11"/>
    <mergeCell ref="R10:V11"/>
    <mergeCell ref="W10:Z11"/>
    <mergeCell ref="AA10:AE10"/>
    <mergeCell ref="AF10:AJ10"/>
    <mergeCell ref="AA11:AE11"/>
    <mergeCell ref="AF11:AJ11"/>
  </mergeCells>
  <printOptions horizontalCentered="1"/>
  <pageMargins left="0.23622047244094491" right="0.43307086614173229" top="0.39370078740157483" bottom="0.39370078740157483" header="0.31496062992125984" footer="0.31496062992125984"/>
  <pageSetup scale="80" orientation="portrait" r:id="rId1"/>
  <headerFooter>
    <oddFooter>&amp;C&amp;"Arial,Normal"&amp;8&amp;P/&amp;N</oddFooter>
  </headerFooter>
  <rowBreaks count="1" manualBreakCount="1">
    <brk id="55" min="1" max="35" man="1"/>
  </rowBreaks>
  <drawing r:id="rId2"/>
  <legacyDrawing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3"/>
  <sheetViews>
    <sheetView showGridLines="0" zoomScale="80" zoomScaleNormal="80" workbookViewId="0">
      <selection activeCell="G85" sqref="G85"/>
    </sheetView>
  </sheetViews>
  <sheetFormatPr baseColWidth="10" defaultColWidth="0" defaultRowHeight="12.75" customHeight="1" zeroHeight="1"/>
  <cols>
    <col min="1" max="1" width="4" style="68" customWidth="1"/>
    <col min="2" max="2" width="47.42578125" style="68" customWidth="1"/>
    <col min="3" max="3" width="7.140625" style="68" bestFit="1" customWidth="1"/>
    <col min="4" max="4" width="13.42578125" style="68" customWidth="1"/>
    <col min="5" max="5" width="21" style="69" customWidth="1"/>
    <col min="6" max="7" width="11.42578125" style="68" customWidth="1"/>
    <col min="8" max="8" width="4.28515625" style="68" customWidth="1"/>
    <col min="9" max="16384" width="11.42578125" style="68" hidden="1"/>
  </cols>
  <sheetData>
    <row r="1" spans="2:7"/>
    <row r="2" spans="2:7" s="70" customFormat="1" ht="15" customHeight="1">
      <c r="B2" s="239"/>
      <c r="C2" s="240"/>
      <c r="D2" s="240"/>
      <c r="E2" s="240"/>
      <c r="F2" s="240"/>
      <c r="G2" s="241"/>
    </row>
    <row r="3" spans="2:7" s="70" customFormat="1" ht="15" customHeight="1">
      <c r="B3" s="242"/>
      <c r="C3" s="243"/>
      <c r="D3" s="243"/>
      <c r="E3" s="243"/>
      <c r="F3" s="243"/>
      <c r="G3" s="244"/>
    </row>
    <row r="4" spans="2:7" s="70" customFormat="1" ht="15.75" customHeight="1">
      <c r="B4" s="242"/>
      <c r="C4" s="243"/>
      <c r="D4" s="243"/>
      <c r="E4" s="243"/>
      <c r="F4" s="243"/>
      <c r="G4" s="244"/>
    </row>
    <row r="5" spans="2:7" s="70" customFormat="1" ht="15.75" customHeight="1">
      <c r="B5" s="242"/>
      <c r="C5" s="243"/>
      <c r="D5" s="243"/>
      <c r="E5" s="243"/>
      <c r="F5" s="243"/>
      <c r="G5" s="244"/>
    </row>
    <row r="6" spans="2:7" s="70" customFormat="1" ht="15.75" customHeight="1">
      <c r="B6" s="242"/>
      <c r="C6" s="243"/>
      <c r="D6" s="243"/>
      <c r="E6" s="243"/>
      <c r="F6" s="243"/>
      <c r="G6" s="244"/>
    </row>
    <row r="7" spans="2:7" s="70" customFormat="1" ht="15.75" customHeight="1">
      <c r="B7" s="245"/>
      <c r="C7" s="246"/>
      <c r="D7" s="246"/>
      <c r="E7" s="246"/>
      <c r="F7" s="246"/>
      <c r="G7" s="247"/>
    </row>
    <row r="8" spans="2:7" s="70" customFormat="1" ht="9" customHeight="1">
      <c r="B8" s="248" t="s">
        <v>120</v>
      </c>
      <c r="C8" s="249"/>
      <c r="D8" s="249"/>
      <c r="E8" s="249"/>
      <c r="F8" s="249"/>
      <c r="G8" s="250"/>
    </row>
    <row r="9" spans="2:7" s="70" customFormat="1" ht="9" customHeight="1">
      <c r="B9" s="251"/>
      <c r="C9" s="252"/>
      <c r="D9" s="252"/>
      <c r="E9" s="252"/>
      <c r="F9" s="252"/>
      <c r="G9" s="253"/>
    </row>
    <row r="10" spans="2:7" s="75" customFormat="1" ht="15.75" customHeight="1">
      <c r="B10" s="71"/>
      <c r="C10" s="72"/>
      <c r="D10" s="72"/>
      <c r="E10" s="73"/>
      <c r="F10" s="72"/>
      <c r="G10" s="74"/>
    </row>
    <row r="11" spans="2:7" s="75" customFormat="1" ht="34.5" customHeight="1">
      <c r="B11" s="254" t="s">
        <v>121</v>
      </c>
      <c r="C11" s="255"/>
      <c r="D11" s="255"/>
      <c r="E11" s="255"/>
      <c r="F11" s="255"/>
      <c r="G11" s="256"/>
    </row>
    <row r="12" spans="2:7">
      <c r="B12" s="76"/>
      <c r="C12" s="77"/>
      <c r="D12" s="77"/>
      <c r="E12" s="78"/>
      <c r="F12" s="77"/>
      <c r="G12" s="79"/>
    </row>
    <row r="13" spans="2:7">
      <c r="B13" s="80" t="s">
        <v>122</v>
      </c>
      <c r="C13" s="77"/>
      <c r="D13" s="77"/>
      <c r="E13" s="78"/>
      <c r="F13" s="77"/>
      <c r="G13" s="79"/>
    </row>
    <row r="14" spans="2:7">
      <c r="B14" s="81"/>
      <c r="C14" s="82"/>
      <c r="D14" s="82"/>
      <c r="E14" s="83"/>
      <c r="F14" s="82"/>
      <c r="G14" s="84"/>
    </row>
    <row r="15" spans="2:7">
      <c r="B15" s="257" t="s">
        <v>24</v>
      </c>
      <c r="C15" s="257"/>
      <c r="D15" s="85" t="s">
        <v>123</v>
      </c>
      <c r="E15" s="257" t="s">
        <v>124</v>
      </c>
      <c r="F15" s="257"/>
      <c r="G15" s="257"/>
    </row>
    <row r="16" spans="2:7" ht="22.5" customHeight="1">
      <c r="B16" s="237" t="s">
        <v>125</v>
      </c>
      <c r="C16" s="237"/>
      <c r="D16" s="86">
        <v>0.1</v>
      </c>
      <c r="E16" s="238" t="s">
        <v>126</v>
      </c>
      <c r="F16" s="238"/>
      <c r="G16" s="238"/>
    </row>
    <row r="17" spans="2:7" ht="28.5" customHeight="1">
      <c r="B17" s="237" t="s">
        <v>127</v>
      </c>
      <c r="C17" s="237"/>
      <c r="D17" s="86">
        <v>0.2</v>
      </c>
      <c r="E17" s="260" t="s">
        <v>128</v>
      </c>
      <c r="F17" s="260"/>
      <c r="G17" s="260"/>
    </row>
    <row r="18" spans="2:7" ht="29.25" customHeight="1">
      <c r="B18" s="237" t="s">
        <v>129</v>
      </c>
      <c r="C18" s="237"/>
      <c r="D18" s="86">
        <v>0.1</v>
      </c>
      <c r="E18" s="260" t="s">
        <v>130</v>
      </c>
      <c r="F18" s="260"/>
      <c r="G18" s="260"/>
    </row>
    <row r="19" spans="2:7" ht="25.5" customHeight="1">
      <c r="B19" s="237" t="s">
        <v>131</v>
      </c>
      <c r="C19" s="237"/>
      <c r="D19" s="86">
        <v>0.2</v>
      </c>
      <c r="E19" s="260" t="s">
        <v>128</v>
      </c>
      <c r="F19" s="260"/>
      <c r="G19" s="260"/>
    </row>
    <row r="20" spans="2:7" ht="23.25" customHeight="1">
      <c r="B20" s="258" t="s">
        <v>132</v>
      </c>
      <c r="C20" s="259"/>
      <c r="D20" s="86">
        <v>0.1</v>
      </c>
      <c r="E20" s="238" t="s">
        <v>126</v>
      </c>
      <c r="F20" s="238"/>
      <c r="G20" s="238"/>
    </row>
    <row r="21" spans="2:7" ht="27" customHeight="1">
      <c r="B21" s="68" t="s">
        <v>133</v>
      </c>
    </row>
    <row r="22" spans="2:7"/>
    <row r="23" spans="2:7" ht="12.75" customHeight="1"/>
  </sheetData>
  <sheetProtection algorithmName="SHA-512" hashValue="zLTXy8icPHCWCEvYIleXLDN6XDiXJrHz++oiAUOQp5Mxj5Z6y5IMtVefvJbYh41KUDtoD1TmDC3BvsLlft+C4w==" saltValue="tq9Bq14yUTn9bmBm2moAGw==" spinCount="100000" sheet="1" objects="1" scenarios="1" selectLockedCells="1" selectUnlockedCells="1"/>
  <mergeCells count="15">
    <mergeCell ref="B20:C20"/>
    <mergeCell ref="E20:G20"/>
    <mergeCell ref="B17:C17"/>
    <mergeCell ref="E17:G17"/>
    <mergeCell ref="B18:C18"/>
    <mergeCell ref="E18:G18"/>
    <mergeCell ref="B19:C19"/>
    <mergeCell ref="E19:G19"/>
    <mergeCell ref="B16:C16"/>
    <mergeCell ref="E16:G16"/>
    <mergeCell ref="B2:G7"/>
    <mergeCell ref="B8:G9"/>
    <mergeCell ref="B11:G11"/>
    <mergeCell ref="B15:C15"/>
    <mergeCell ref="E15:G15"/>
  </mergeCells>
  <printOptions horizontalCentered="1"/>
  <pageMargins left="0.70866141732283472" right="0.70866141732283472" top="0.74803149606299213" bottom="0.74803149606299213" header="0.31496062992125984" footer="0.31496062992125984"/>
  <pageSetup orientation="landscape" r:id="rId1"/>
  <headerFooter>
    <oddFooter>&amp;C&amp;"Arial,Normal"&amp;8&amp;P/&amp;N</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7</vt:i4>
      </vt:variant>
    </vt:vector>
  </HeadingPairs>
  <TitlesOfParts>
    <vt:vector size="11" baseType="lpstr">
      <vt:lpstr>COTIZACIÓN</vt:lpstr>
      <vt:lpstr>INFO EXPERIENCIA</vt:lpstr>
      <vt:lpstr>INFO GENERAL Y FINANCIERA</vt:lpstr>
      <vt:lpstr>POLIZAS</vt:lpstr>
      <vt:lpstr>COTIZACIÓN!Área_de_impresión</vt:lpstr>
      <vt:lpstr>'INFO EXPERIENCIA'!Área_de_impresión</vt:lpstr>
      <vt:lpstr>'INFO GENERAL Y FINANCIERA'!Área_de_impresión</vt:lpstr>
      <vt:lpstr>POLIZAS!Área_de_impresión</vt:lpstr>
      <vt:lpstr>COTIZACIÓN!Títulos_a_imprimir</vt:lpstr>
      <vt:lpstr>'INFO EXPERIENCIA'!Títulos_a_imprimir</vt:lpstr>
      <vt:lpstr>'INFO GENERAL Y FINANCIERA'!Títulos_a_imprimir</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Edna Johana Martinez Munoz</dc:creator>
  <cp:lastModifiedBy>Francy Johanna Florez Ramirez</cp:lastModifiedBy>
  <cp:lastPrinted>2017-07-19T19:31:14Z</cp:lastPrinted>
  <dcterms:created xsi:type="dcterms:W3CDTF">2017-07-07T14:28:31Z</dcterms:created>
  <dcterms:modified xsi:type="dcterms:W3CDTF">2017-07-24T21:04:40Z</dcterms:modified>
</cp:coreProperties>
</file>