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120" yWindow="135" windowWidth="15480" windowHeight="6660" tabRatio="574" firstSheet="1" activeTab="1"/>
  </bookViews>
  <sheets>
    <sheet name="JURIDICA" sheetId="9" state="hidden" r:id="rId1"/>
    <sheet name="TECNICA" sheetId="8" r:id="rId2"/>
    <sheet name="FINANCIERA" sheetId="10" state="hidden" r:id="rId3"/>
  </sheets>
  <calcPr calcId="152511"/>
</workbook>
</file>

<file path=xl/calcChain.xml><?xml version="1.0" encoding="utf-8"?>
<calcChain xmlns="http://schemas.openxmlformats.org/spreadsheetml/2006/main">
  <c r="A50" i="8" l="1"/>
  <c r="A51" i="8" s="1"/>
  <c r="E18" i="8"/>
  <c r="F18" i="8" s="1"/>
  <c r="E19" i="8"/>
  <c r="F19" i="8" s="1"/>
  <c r="E20" i="8"/>
  <c r="F20" i="8" s="1"/>
  <c r="E21" i="8"/>
  <c r="F21" i="8" s="1"/>
  <c r="F22" i="8" l="1"/>
  <c r="C24" i="8" s="1"/>
  <c r="E22" i="8"/>
  <c r="C12" i="10"/>
  <c r="C13" i="10" s="1"/>
  <c r="A115" i="8"/>
  <c r="A116" i="8" s="1"/>
  <c r="A117" i="8" s="1"/>
  <c r="A118" i="8" s="1"/>
  <c r="N57" i="8"/>
  <c r="D41" i="8"/>
  <c r="E40" i="8" s="1"/>
  <c r="E24" i="8" l="1"/>
  <c r="E125" i="8" l="1"/>
  <c r="D151" i="8" s="1"/>
  <c r="F141" i="8"/>
  <c r="D152" i="8" s="1"/>
  <c r="E151" i="8" l="1"/>
  <c r="C121" i="8" l="1"/>
  <c r="M57" i="8"/>
  <c r="C62" i="8" s="1"/>
  <c r="L57" i="8"/>
  <c r="K57" i="8"/>
  <c r="C61" i="8" s="1"/>
  <c r="A52" i="8"/>
  <c r="A53" i="8" s="1"/>
  <c r="A54" i="8" s="1"/>
  <c r="A55" i="8" s="1"/>
  <c r="A56" i="8" s="1"/>
</calcChain>
</file>

<file path=xl/sharedStrings.xml><?xml version="1.0" encoding="utf-8"?>
<sst xmlns="http://schemas.openxmlformats.org/spreadsheetml/2006/main" count="648" uniqueCount="311">
  <si>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</si>
  <si>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</si>
  <si>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</si>
  <si>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</si>
  <si>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</si>
  <si>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</si>
  <si>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</si>
  <si>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</si>
  <si>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</si>
  <si>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</si>
  <si>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</si>
  <si>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</si>
  <si>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</si>
  <si>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</si>
  <si>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</si>
  <si>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</si>
  <si>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</si>
  <si>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</si>
  <si>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</si>
  <si>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</si>
  <si>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</si>
  <si>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</si>
  <si>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</si>
  <si>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</si>
  <si>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</si>
  <si>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</si>
  <si>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</si>
  <si>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</si>
  <si>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</si>
  <si>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</si>
  <si>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</si>
  <si>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</si>
  <si>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</si>
  <si>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</si>
  <si>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</si>
  <si>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</si>
  <si>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</si>
  <si>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</si>
  <si>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</si>
  <si>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</si>
  <si>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</si>
  <si>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</si>
  <si>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</si>
  <si>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Numero
 del contrato</t>
  </si>
  <si>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</si>
  <si>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</si>
  <si>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</si>
  <si>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</si>
  <si>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</si>
  <si>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</si>
  <si>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</si>
  <si>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</si>
  <si>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</si>
  <si>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</si>
  <si>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</si>
  <si>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</si>
  <si>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</si>
  <si>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</si>
  <si>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</si>
  <si>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</si>
  <si>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</si>
  <si>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</si>
  <si>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</si>
  <si>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</si>
  <si>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</si>
  <si>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</si>
  <si>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</si>
  <si>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</si>
  <si>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</si>
  <si>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</si>
  <si>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</si>
  <si>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</si>
  <si>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</si>
  <si>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</si>
  <si>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</si>
  <si>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</si>
  <si>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</si>
  <si>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</si>
  <si>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</si>
  <si>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</si>
  <si>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</si>
  <si>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</si>
  <si>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</si>
  <si>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</si>
  <si>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</si>
  <si>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</si>
  <si>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 No. 1. xxxxxxxxxxx</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</si>
  <si>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</si>
  <si>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</si>
  <si>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</si>
  <si>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</si>
  <si>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</si>
  <si>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</si>
  <si>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</si>
  <si>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</si>
  <si>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</si>
  <si>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</si>
  <si>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</si>
  <si>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</si>
  <si>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</si>
  <si>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</si>
  <si>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</si>
  <si>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</si>
  <si>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</si>
  <si>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</si>
  <si>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</si>
  <si>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</si>
  <si>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</si>
  <si>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</si>
  <si>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</si>
  <si>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</si>
  <si>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</si>
  <si>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</si>
  <si>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</si>
  <si>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</si>
  <si>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</si>
  <si>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</si>
  <si>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</si>
  <si>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</si>
  <si>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</si>
  <si>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</si>
  <si>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</si>
  <si>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</si>
  <si>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</si>
  <si>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</si>
  <si>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</si>
  <si>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</si>
  <si>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</si>
  <si>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</si>
  <si>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</si>
  <si>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r>
      <t xml:space="preserve">En ______________, a los </t>
    </r>
    <r>
      <rPr>
        <b/>
        <sz val="11"/>
        <color theme="1"/>
        <rFont val="Arial Narrow"/>
        <family val="2"/>
      </rPr>
      <t xml:space="preserve">XXXXX </t>
    </r>
    <r>
      <rPr>
        <sz val="11"/>
        <color theme="1"/>
        <rFont val="Arial Narrow"/>
        <family val="2"/>
      </rPr>
      <t xml:space="preserve">de 2014, en las instalaciones del Instituto Colombiano de Bienestar Familiar –ICBF- de la Regional </t>
    </r>
    <r>
      <rPr>
        <b/>
        <sz val="11"/>
        <color theme="1"/>
        <rFont val="Arial Narrow"/>
        <family val="2"/>
      </rPr>
      <t xml:space="preserve">XXXXX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 __ de 2014, cuyo objeto consiste en</t>
    </r>
    <r>
      <rPr>
        <b/>
        <sz val="11"/>
        <color theme="1"/>
        <rFont val="Arial Narrow"/>
        <family val="2"/>
      </rPr>
      <t>: XXXXXXX</t>
    </r>
  </si>
  <si>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</si>
  <si>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</si>
  <si>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</si>
  <si>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</si>
  <si>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</si>
  <si>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</si>
  <si>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</si>
  <si>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</si>
  <si>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</si>
  <si>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</si>
  <si>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</si>
  <si>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</si>
  <si>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</si>
  <si>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</si>
  <si>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</si>
  <si>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</si>
  <si>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</si>
  <si>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</si>
  <si>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</si>
  <si>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</si>
  <si>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</si>
  <si>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</si>
  <si>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</si>
  <si>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</si>
  <si>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</si>
  <si>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</si>
  <si>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FUNDACION POR UN MUNDO NUEVO PARA LA PROTECCION DE LOS NIÑOS, LAS NIÑAS, LOS JOVENES, LAS JOVENES, LA MUJER Y LA FAMILIA</t>
  </si>
  <si>
    <t>FUNDACION POR UN MUNDO NUEVO</t>
  </si>
  <si>
    <t>ICBF REGIONAL BOGOTA</t>
  </si>
  <si>
    <t>934</t>
  </si>
  <si>
    <t>N/A</t>
  </si>
  <si>
    <t>EL CONTRATO NO CUMPLE CON EL OBJETO EXIGIDO EN EL PLIEGO Y NO REFERENCIA CUPOS. NO RELACIONA EXPERIENCIA HABILITANTE EN FORMATO 6</t>
  </si>
  <si>
    <t>EL CONTRATO NO CUMPLE CON EL OBJETO EXIGIDO EN EL PLIEGO Y NO REFERENCIA CUPOS. NO RELACIONA EXPERIENCIA HABILITANTE EN FORMATO 6, ADEMAS TRASLAPA CON EL CONTRATO 934</t>
  </si>
  <si>
    <t>EL CONTRATO NO CUMPLE CON EL OBJETO EXIGIDO EN EL PLIEGO Y NO REFERENCIA CUPOS. NO RELACIONA EXPERIENCIA HABILITANTE EN FORMATO 6, ADEMAS TRASLAPA CON EL CONTRATO 1558</t>
  </si>
  <si>
    <t>EL CONTRATO NO CUMPLE CON EL OBJETO EXIGIDO EN EL PLIEGO Y NO REFERENCIA CUPOS. NO RELACIONA EXPERIENCIA HABILITANTE EN FORMATO 6, ADEMAS TRASLAPA CON EL CONTRATO 1558 Y 1564</t>
  </si>
  <si>
    <t>EL CONTRATO NO CUMPLE CON EL OBJETO EXIGIDO EN EL PLIEGO Y NO REFERENCIA CUPOS. NO RELACIONA EXPERIENCIA HABILITANTE EN FORMATO 6, ADEMAS TRASLAPA CON EL CONTRATO 1558, 1564 Y 1647</t>
  </si>
  <si>
    <t>EL CONTRATO NO CUMPLE CON EL OBJETO EXIGIDO EN EL PLIEGO Y NO REFERENCIA CUPOS. NO RELACIONA EXPERIENCIA HABILITANTE EN FORMATO 6, ADEMAS TRASLAPA CON EL CONTRATO 1463</t>
  </si>
  <si>
    <t>X</t>
  </si>
  <si>
    <t>NO PRESENTO FORMATO 11, CON RESPECTO A INFRAESTRUCTURA (GEOREFERENCIACION). SOLO PRESENTA CARTA DE COMPROMISO POR CADA GRUPO QUE OFERTA</t>
  </si>
  <si>
    <t>3- 4- 5</t>
  </si>
  <si>
    <t xml:space="preserve">EN LA SUBSANACION EL PROPONENTE AFIRMA QUE SU OFERTA PARA LOS GRUPOS 3, 4 Y 5 NO INCLUYE MODALIDAD INSTITUCIONAL, TAL COMO FUE CONSTATADO EN EL PLIEGO DE CONDICIONES. POR LO ANTERIOR, EL PROPONENTE CUMPLE CON ESTE CRITERIO. </t>
  </si>
  <si>
    <t xml:space="preserve">REVISIÓN SUBSANACION </t>
  </si>
  <si>
    <t>COORDINADOR MODALIDAD FAMILIAR</t>
  </si>
  <si>
    <t>5/1247</t>
  </si>
  <si>
    <t>ADRIANA MARCELA NAVARRO MERCADO</t>
  </si>
  <si>
    <t>PSICOLOGO</t>
  </si>
  <si>
    <t>UNIVERSIDAD DEL MAGDALENA</t>
  </si>
  <si>
    <t>AUDIGRAL SAS</t>
  </si>
  <si>
    <t>4/11/2013 - 31/5/2014</t>
  </si>
  <si>
    <t>NO CUMPLE</t>
  </si>
  <si>
    <t xml:space="preserve">LA CERTIFICACION PRESENTADA NO CUMPLE CON EL TIEMPO MINIMO REQUERIDO PARA EL PERFIL Y LAS FUNCIONES NO CUMPLE CON EL OBJETO DE LA CONVOCATORIA. </t>
  </si>
  <si>
    <t>MARIELA ULLOA VILLAFAÑA</t>
  </si>
  <si>
    <t>TRABAJADORA SOCIAL</t>
  </si>
  <si>
    <t>UNIVERSIDAD SIMON BOLIVAR</t>
  </si>
  <si>
    <t>056163914-A</t>
  </si>
  <si>
    <t>CORPORACION INFANCIA Y DESARROLLO</t>
  </si>
  <si>
    <t>9/9/2013 - 31/12/2013; 21/1/2014 - 30/06/2014</t>
  </si>
  <si>
    <t>YANELLIS DE AVILA VICTOR</t>
  </si>
  <si>
    <t>UNIVERSIDAD TECNOLOGICA DE BOLIVAR</t>
  </si>
  <si>
    <t>NO REGISTRA</t>
  </si>
  <si>
    <t xml:space="preserve">FUNDACION PERSEVERAR POR COLOMBIA </t>
  </si>
  <si>
    <t>14/7/2010 - 20/01/2012</t>
  </si>
  <si>
    <t>SI CUMPLE</t>
  </si>
  <si>
    <t>ANYELITH PATRICIA POLO TEJADA</t>
  </si>
  <si>
    <t>UNIVERSIDAD DE CARTAGENA</t>
  </si>
  <si>
    <t>144064506-1</t>
  </si>
  <si>
    <t>CORPORACION PARA LA ATENCION Y EL DIAGNOSTICOS DE ENFERMEDAD MILAGROZ</t>
  </si>
  <si>
    <t>1/2/2007 - 2/08/2010</t>
  </si>
  <si>
    <t xml:space="preserve">LAS FUNCIONES PRESENTADAS EN LA CERTIFICACION ADJUNTA NO CUMPLE CON EL OBJETO DE LA CONVOCATORIA. </t>
  </si>
  <si>
    <t>10/1247</t>
  </si>
  <si>
    <t>WENDY JOHANA SILVA RODRIGUEZ</t>
  </si>
  <si>
    <t>INSECAR SAS</t>
  </si>
  <si>
    <t>12/2/2014 - 12/8/2014</t>
  </si>
  <si>
    <t>ZULEMA MEDINA CARO</t>
  </si>
  <si>
    <t>FUNDACION DESARROLLO Y VIDA</t>
  </si>
  <si>
    <t>1/06/2013 - 31/12/2013</t>
  </si>
  <si>
    <t xml:space="preserve">LOS DOCUMENTOS DIPLOMA Y TARJETA PROFESIONAL NO SON LEGIBLES. </t>
  </si>
  <si>
    <t>LAURA YAMILE BARAJAS</t>
  </si>
  <si>
    <t xml:space="preserve">LICENCIATURA EN EDUCACION BASICA </t>
  </si>
  <si>
    <t>UNIVERSIDAD PEDAGOGICA Y TECNOLOGICA DE COLOMBIA</t>
  </si>
  <si>
    <t>AÑO 2014</t>
  </si>
  <si>
    <t>COLEGIO DE EDUCACION PREESCOLAR Y BASICA PRIMARIA LOS ANDES</t>
  </si>
  <si>
    <t>28/01/2010 - 12/11/2012</t>
  </si>
  <si>
    <t xml:space="preserve">LA PROFESIONAL NO CUMPLE CON EL PERFIL REQUERIDO PARA EL CARGO; ASI MISMO, LAS FUNCIONES PRESENTADAS EN LA CERTIFICACION ADJUNTA NO CUMPLE CON EL OBJETO DE LA CONVOCATORIA. </t>
  </si>
  <si>
    <t>DIANA ISABEL PADILLA LINCE</t>
  </si>
  <si>
    <t>CORPORACION UNIVERSITARIA DE LA COSTA</t>
  </si>
  <si>
    <t>FUNDACION DE RESTAURACION Y VIDA</t>
  </si>
  <si>
    <t>5/4/2010 - 30/08/2013</t>
  </si>
  <si>
    <t>CLARITZA ESTEHER PERTUZ SEGOVIA</t>
  </si>
  <si>
    <t>FUNDACION PRO REHABILITACION FAMILIAR FARO</t>
  </si>
  <si>
    <t>15/01/2011 - 25/11/2013</t>
  </si>
  <si>
    <t>NANCY YANETH NUMPAQUE BAUTISTA</t>
  </si>
  <si>
    <t>LICENCIADO EN PSICOPEDAGOGIA CON ENFASIS EN ASESORIA EDUCATIVA</t>
  </si>
  <si>
    <t xml:space="preserve">CORPORACION PARA LA INVESTIGACION Y EL DESARROLLO DE LA DEMOCRACIA  </t>
  </si>
  <si>
    <t>30/06/2014- 31/12/2014</t>
  </si>
  <si>
    <t>DAISSY VANESSA RODRIGUEZ MAZABEL</t>
  </si>
  <si>
    <t>GARABATOS JARDIN INFANTIL TUNJA</t>
  </si>
  <si>
    <t>15/02/2012-14/11/2013</t>
  </si>
  <si>
    <t>ADRIA MARIA BECERRA ESPAÑOL</t>
  </si>
  <si>
    <t xml:space="preserve">UNIVERSIDAD NACIONAL ABIERTA Y A DISTANCIA </t>
  </si>
  <si>
    <t>EXTRAS PROFESIONAL TEMPORAL CORPORACION DIA DE LA NIÑEZ</t>
  </si>
  <si>
    <t>21/01/2013 - 21/12/2013</t>
  </si>
  <si>
    <t>MARCELA PATRICIA CAMPO VEGA</t>
  </si>
  <si>
    <t>UNIVERSIDAD COOPERATIVA DE COLOMBIA</t>
  </si>
  <si>
    <t>SECRETARIA DEL DESARROLLO DE LA  SALUD DEL MAGDALENA - HOSPITAL SAN CRISTOBAL DE CIENAGA</t>
  </si>
  <si>
    <t>01/03/2013-30/10/2013</t>
  </si>
  <si>
    <t>COORDINADOR MODALIDAD FAMILIAR GRUPO 4</t>
  </si>
  <si>
    <t>YAZMIN ELENA CASTRO POLO</t>
  </si>
  <si>
    <t>SOCIEDAD COLOMBIANA DE ESTUDIOS PARA LA EDUCACION</t>
  </si>
  <si>
    <t>06/10/2014-26/11/2014</t>
  </si>
  <si>
    <t>ILENA ESMERALDA GUTIERREZ MIER</t>
  </si>
  <si>
    <t>UNIVERSIDAD METROPOLITANA</t>
  </si>
  <si>
    <t>PROFESIONAL PARA APOYO PSICOSOCIAL GRUPO 4</t>
  </si>
  <si>
    <t>YESSIKA PAOLA RODRIGUEZ ARCE</t>
  </si>
  <si>
    <t>PSICOLOGA</t>
  </si>
  <si>
    <t>LA PROFESIONAL NO PRESENTA CERTIFICADOS QUE ACREDITEN SU EXPERIENCIA LABORAL REFERENTE AL CARGO.</t>
  </si>
  <si>
    <t>NO PRESENTA CERTIFICACION</t>
  </si>
  <si>
    <t>ALCALDIA MUNICIPIO DE EL GUAMO BOLIVAR</t>
  </si>
  <si>
    <t>31/07/2008-13/01/2012</t>
  </si>
  <si>
    <t>ANGELA JOHANA BERMUDEZ MORALES</t>
  </si>
  <si>
    <t>10/05/2013-11/01/2014</t>
  </si>
  <si>
    <t>NIDIA ALEXANDRA TORRES SEGURA</t>
  </si>
  <si>
    <t>CASALIMPIA S.A</t>
  </si>
  <si>
    <t>CABULDO INDIGENA DEL RESGUARDO CAÑO MOCHUELO</t>
  </si>
  <si>
    <t>22/01/2013-30/12/2013</t>
  </si>
  <si>
    <t>YURIS DEL CARMEN BARRIOSNUEVO BENITEZ</t>
  </si>
  <si>
    <t>CORPORACION UNIVERSITARIA DEL CARIBE</t>
  </si>
  <si>
    <t>215131122-I</t>
  </si>
  <si>
    <t>COMISARIA DE FAMILIA MUNICIPIO DE GUARANDA SUCRE</t>
  </si>
  <si>
    <t>08/2013-09/2013</t>
  </si>
  <si>
    <t>EN LA CERTIFICACION DE EXPERIENCIA LABORAL NO ES CLARO EL DIA DE INICIO Y FINALIZACION DE LABORES EN LA COMISARIA DE FAMILIA.</t>
  </si>
  <si>
    <t>MARIANGELICA VERGARA DE LA ROSA</t>
  </si>
  <si>
    <t>14/05/2013-17/12/2013</t>
  </si>
  <si>
    <t xml:space="preserve">CONSEJO NORUEGO PARA REFUGIADOS (PRACTICAS). </t>
  </si>
  <si>
    <t>COORDINADOR MODALIDAD FAMILIAR GRUPO 5</t>
  </si>
  <si>
    <t>LUCY ELENA ESPINAL ESCALONA</t>
  </si>
  <si>
    <t>MANANTIAL</t>
  </si>
  <si>
    <t>26/09/2011-21/12/2012</t>
  </si>
  <si>
    <t>LA PROFESIONAL NO CUMPLE CON EL PERFIL REQUERIDO PARA EL CARGO, DE ACERDO A LOS REQUERIMIENTOS DE LA COMVOCATORIA.</t>
  </si>
  <si>
    <t>DELIS FERNANDEZ DUQUE</t>
  </si>
  <si>
    <t>CORPORACION EDUCATIVA MAYOR DEL DESARROLLO SIMON BOLIVAR</t>
  </si>
  <si>
    <t>SOLSALUD</t>
  </si>
  <si>
    <t>16/07/2012-23/08/2013</t>
  </si>
  <si>
    <t xml:space="preserve">EL PROFESIONAL NO ESPECIFICA EL GRUPO AL CUAL ASPIRA. </t>
  </si>
  <si>
    <t>JEIMY FARFAN GIOT</t>
  </si>
  <si>
    <t>CORPORACION UNIVERSITARIA MINUTO DE DIOS</t>
  </si>
  <si>
    <t>10/01/2013-15/09/2014</t>
  </si>
  <si>
    <t>PROFESIONAL PARA APOYO PSICOSOCIAL GRUPO 5</t>
  </si>
  <si>
    <t>ELIANA ROSA MARQUEZ BARROS</t>
  </si>
  <si>
    <t>UNION TEMPORAL EKIRAJIA-GUAJIRA</t>
  </si>
  <si>
    <t>05/01/2013-05/03/2014</t>
  </si>
  <si>
    <t>LINA PATRICIA MACIAS JIMENO</t>
  </si>
  <si>
    <t>SAVE THE CHILDREM- FUNDACION HUMANOS</t>
  </si>
  <si>
    <t>23/09/2013-20/12/2013, 20/09/2012-15/12/2012. 07/06/2010-30/10/2010.</t>
  </si>
  <si>
    <t>YENNY RICARDA AREVALO FORERO</t>
  </si>
  <si>
    <t>LICENCIADO EN PSICOLOGIA Y PEDAGOGIA</t>
  </si>
  <si>
    <t>UNIVERSIDAD PEDAGOGICA NACIONAL</t>
  </si>
  <si>
    <t>COLEGIO MORALBA ORIENTAL BOGOTA</t>
  </si>
  <si>
    <t>PRACTICAS 2012-2013</t>
  </si>
  <si>
    <t>EN CERTIFICADO DE EXPERIENCIA LABORAL, NO ESPECIFICA DIAS EXACTOS DE INICIO Y TERMINACION DE LABORES.  NO SE ESPECIFICA LA POBLACION OBJETO.</t>
  </si>
  <si>
    <t>YENITH KATHERYNE RODRIGUEZ SOTO</t>
  </si>
  <si>
    <t>LICENCIADA EN PSICOPEDAGOGIA CON ENFASIS EN ASESORIA EDUCATIVA</t>
  </si>
  <si>
    <t>DEPARTAMENTO DE POLICIA DE BOYACA</t>
  </si>
  <si>
    <t>PRACTICAS 40 HORAS SEMANALES</t>
  </si>
  <si>
    <t>EN CERTIFICADO DE EXPERIENCOA LABORAL NO ESPECIFICA EL TIEMPO DE DURACION DESDE EL INIO HASTA LA FINALIZACION DE LAS PRACTICAS.</t>
  </si>
  <si>
    <t>SANDRA LEONOR GIRALDO SUAREZ</t>
  </si>
  <si>
    <t>119603313-I</t>
  </si>
  <si>
    <t>FUNDACION UNIVERSITARIA MONSERRATE</t>
  </si>
  <si>
    <t>CONGREGACION DE RELIGIOSOS TERCIARIOS CAPUCHINOS</t>
  </si>
  <si>
    <t>02/01/2012-24/01/2014</t>
  </si>
  <si>
    <t>MARCELA ROCIO AMAR FORERO</t>
  </si>
  <si>
    <t xml:space="preserve">  </t>
  </si>
  <si>
    <t>JARDIN INFANTIL EL CASTILLOS AZUL HOGAR ICBF- EXTRAS PROFESIONAL TEMPORAL (FUNDACION PLAN)</t>
  </si>
  <si>
    <t>21/02/2012-31/08/2012 Y 08/09/2012.-28/02/2013</t>
  </si>
  <si>
    <t>LA FECHA DE CULMINACION DE LA PROFESION NO ES CLARA EN FOTOCOPIA DEL DIPLOMA.</t>
  </si>
  <si>
    <t>COORDINADOR MODALIDAD FAMILIAR GRUPO 3</t>
  </si>
  <si>
    <t>3/800</t>
  </si>
  <si>
    <t>6/800</t>
  </si>
  <si>
    <t>4/950</t>
  </si>
  <si>
    <t>8/950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</si>
</sst>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164" formatCode="_-&quot;$&quot;* #,##0.00_-;\-&quot;$&quot;* #,##0.00_-;_-&quot;$&quot;* &quot;-&quot;??_-;_-@_-"/>
    <numFmt numFmtId="165" formatCode="_-* #,##0.00_-;\-* #,##0.00_-;_-* &quot;-&quot;??_-;_-@_-"/>
    <numFmt numFmtId="166" formatCode="[$$-240A]\ #,##0"/>
    <numFmt numFmtId="167" formatCode="[$$-2C0A]\ #,##0"/>
    <numFmt numFmtId="168" formatCode="[$$-240A]\ #,##0.00"/>
    <numFmt numFmtId="169" formatCode="_-* #,##0\ _€_-;\-* #,##0\ _€_-;_-* &quot;-&quot;??\ _€_-;_-@_-"/>
    <numFmt numFmtId="170" formatCode="[$$-2C0A]\ #,##0.00"/>
    <numFmt numFmtId="171" formatCode="&quot;$&quot;\ #,##0"/>
  </numFmts>
  <fonts count="37"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5"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267">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6" fontId="0" fillId="0" borderId="0" xfId="0" applyNumberFormat="1" applyAlignment="1">
      <alignment horizontal="center" vertical="center"/>
    </xf>
    <xf numFmtId="0" fontId="1" fillId="0" borderId="0" xfId="0" applyFont="1" applyAlignment="1">
      <alignment horizontal="center" vertical="center"/>
    </xf>
    <xf numFmtId="167" fontId="0" fillId="0" borderId="0" xfId="0" applyNumberFormat="1" applyFill="1" applyBorder="1" applyAlignment="1">
      <alignment horizontal="center" vertical="center"/>
    </xf>
    <xf numFmtId="166" fontId="0" fillId="0" borderId="0" xfId="0" applyNumberFormat="1" applyBorder="1" applyAlignment="1">
      <alignment vertical="center"/>
    </xf>
    <xf numFmtId="169"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8"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0" fontId="0" fillId="0" borderId="0" xfId="0" applyFill="1" applyBorder="1" applyAlignment="1">
      <alignment vertical="center" wrapText="1"/>
    </xf>
    <xf numFmtId="168"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8"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7"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0" fillId="0" borderId="1" xfId="0" applyBorder="1" applyAlignment="1">
      <alignment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6"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167"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7" fontId="0" fillId="0" borderId="0" xfId="0" applyNumberFormat="1" applyFill="1" applyBorder="1" applyAlignment="1" applyProtection="1">
      <alignment vertical="center"/>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33"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26" xfId="0" applyFont="1" applyFill="1" applyBorder="1" applyAlignment="1">
      <alignment vertical="center"/>
    </xf>
    <xf numFmtId="0" fontId="29" fillId="7" borderId="27"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9" fillId="8" borderId="0" xfId="0" applyFont="1" applyFill="1" applyAlignment="1">
      <alignment horizontal="center" vertical="center"/>
    </xf>
    <xf numFmtId="0" fontId="29" fillId="8" borderId="35"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35" fillId="7" borderId="33" xfId="0" applyFont="1" applyFill="1" applyBorder="1" applyAlignment="1">
      <alignment vertical="center"/>
    </xf>
    <xf numFmtId="0" fontId="35" fillId="7" borderId="33" xfId="0" applyFont="1" applyFill="1" applyBorder="1" applyAlignment="1">
      <alignment horizontal="center" vertical="center"/>
    </xf>
    <xf numFmtId="0" fontId="35" fillId="7" borderId="33" xfId="0" applyFont="1" applyFill="1" applyBorder="1" applyAlignment="1">
      <alignment vertical="center" wrapText="1"/>
    </xf>
    <xf numFmtId="0" fontId="14" fillId="0" borderId="0" xfId="0" applyFont="1" applyFill="1" applyBorder="1" applyAlignment="1">
      <alignment horizontal="left" vertical="center" wrapText="1"/>
    </xf>
    <xf numFmtId="3" fontId="14" fillId="0" borderId="1" xfId="0" applyNumberFormat="1" applyFont="1" applyFill="1" applyBorder="1" applyAlignment="1" applyProtection="1">
      <alignment horizontal="center" vertical="center" wrapText="1"/>
      <protection locked="0"/>
    </xf>
    <xf numFmtId="3" fontId="14" fillId="0" borderId="1" xfId="4"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wrapText="1"/>
      <protection locked="0"/>
    </xf>
    <xf numFmtId="14" fontId="0" fillId="0" borderId="1" xfId="0" applyNumberFormat="1" applyFill="1" applyBorder="1" applyAlignment="1"/>
    <xf numFmtId="17" fontId="0" fillId="0" borderId="1" xfId="0" applyNumberFormat="1" applyFill="1" applyBorder="1" applyAlignment="1">
      <alignment wrapText="1"/>
    </xf>
    <xf numFmtId="0" fontId="0" fillId="0" borderId="1" xfId="0" applyFill="1" applyBorder="1" applyAlignment="1">
      <alignment horizontal="center" vertical="center"/>
    </xf>
    <xf numFmtId="0" fontId="0" fillId="0" borderId="1" xfId="0" applyBorder="1" applyAlignment="1">
      <alignment horizontal="center" vertical="center"/>
    </xf>
    <xf numFmtId="170" fontId="1" fillId="2"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9" fillId="2" borderId="1" xfId="0" applyFont="1" applyFill="1" applyBorder="1" applyAlignment="1">
      <alignment horizontal="center" wrapText="1"/>
    </xf>
    <xf numFmtId="167" fontId="0" fillId="3" borderId="1" xfId="0" applyNumberFormat="1" applyFill="1" applyBorder="1" applyAlignment="1">
      <alignment horizontal="center"/>
    </xf>
    <xf numFmtId="3" fontId="0" fillId="3" borderId="1" xfId="0" applyNumberFormat="1" applyFill="1" applyBorder="1" applyAlignment="1">
      <alignment horizontal="center"/>
    </xf>
    <xf numFmtId="0" fontId="0" fillId="3" borderId="1" xfId="0" applyFill="1" applyBorder="1" applyAlignment="1">
      <alignment horizontal="center"/>
    </xf>
    <xf numFmtId="171" fontId="14" fillId="0" borderId="1" xfId="1"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9" fontId="13" fillId="0" borderId="1" xfId="1"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10" borderId="1" xfId="0" applyFill="1" applyBorder="1" applyAlignment="1">
      <alignment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14"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0" fillId="0" borderId="1"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7" borderId="22" xfId="0" applyFont="1" applyFill="1" applyBorder="1" applyAlignment="1">
      <alignment horizontal="center" vertical="justify" wrapText="1"/>
    </xf>
    <xf numFmtId="0" fontId="26" fillId="7" borderId="23" xfId="0" applyFont="1" applyFill="1" applyBorder="1" applyAlignment="1">
      <alignment horizontal="center" vertical="justify" wrapText="1"/>
    </xf>
    <xf numFmtId="0" fontId="26" fillId="7" borderId="24" xfId="0" applyFont="1" applyFill="1" applyBorder="1" applyAlignment="1">
      <alignment horizontal="center"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32" fillId="0" borderId="0" xfId="0" applyFont="1" applyAlignment="1">
      <alignment horizontal="center" vertical="center"/>
    </xf>
    <xf numFmtId="0" fontId="25" fillId="6" borderId="1" xfId="0" applyFont="1" applyFill="1" applyBorder="1" applyAlignment="1">
      <alignment horizontal="center" vertical="center" wrapText="1"/>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33" fillId="10" borderId="0" xfId="0" applyFont="1" applyFill="1" applyAlignment="1">
      <alignment horizontal="center"/>
    </xf>
    <xf numFmtId="0" fontId="25" fillId="0" borderId="1"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0" fillId="10" borderId="1" xfId="0"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Fill="1" applyBorder="1" applyAlignment="1">
      <alignment horizontal="center" vertical="center"/>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49" fontId="0" fillId="3" borderId="6" xfId="0" applyNumberFormat="1" applyFont="1" applyFill="1" applyBorder="1" applyAlignment="1">
      <alignment horizontal="left" vertical="center"/>
    </xf>
    <xf numFmtId="49" fontId="0" fillId="3" borderId="7" xfId="0" applyNumberFormat="1" applyFont="1" applyFill="1" applyBorder="1" applyAlignment="1">
      <alignment horizontal="left"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2" borderId="13" xfId="0" applyFont="1" applyFill="1" applyBorder="1" applyAlignment="1">
      <alignment horizontal="center" vertical="center"/>
    </xf>
    <xf numFmtId="0" fontId="1" fillId="2"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10" borderId="5" xfId="0" applyFill="1" applyBorder="1" applyAlignment="1">
      <alignment horizontal="center" vertical="center" wrapText="1"/>
    </xf>
    <xf numFmtId="0" fontId="0" fillId="10" borderId="1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164" fontId="36" fillId="7" borderId="32" xfId="3" applyFont="1" applyFill="1" applyBorder="1" applyAlignment="1">
      <alignment horizontal="center" vertical="center" wrapText="1"/>
    </xf>
    <xf numFmtId="164" fontId="36" fillId="7" borderId="31" xfId="3" applyFont="1" applyFill="1" applyBorder="1" applyAlignment="1">
      <alignment horizontal="center"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workbookViewId="0">
      <selection activeCell="A46" sqref="A46:D46"/>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s>
  <sheetData>
    <row r="2" spans="1:12" ht="39.75" customHeight="1" x14ac:dyDescent="0.35">
      <c r="A2" s="192" t="s">
        <v>88</v>
      </c>
      <c r="B2" s="192"/>
      <c r="C2" s="192"/>
      <c r="D2" s="192"/>
      <c r="E2" s="192"/>
      <c r="F2" s="192"/>
      <c r="G2" s="192"/>
      <c r="H2" s="192"/>
      <c r="I2" s="192"/>
      <c r="J2" s="192"/>
      <c r="K2" s="192"/>
      <c r="L2" s="192"/>
    </row>
    <row r="4" spans="1:12" ht="16.5" x14ac:dyDescent="0.25">
      <c r="A4" s="194" t="s">
        <v>59</v>
      </c>
      <c r="B4" s="194"/>
      <c r="C4" s="194"/>
      <c r="D4" s="194"/>
      <c r="E4" s="194"/>
      <c r="F4" s="194"/>
      <c r="G4" s="194"/>
      <c r="H4" s="194"/>
      <c r="I4" s="194"/>
      <c r="J4" s="194"/>
      <c r="K4" s="194"/>
      <c r="L4" s="194"/>
    </row>
    <row r="5" spans="1:12" ht="16.5" x14ac:dyDescent="0.25">
      <c r="A5" s="66"/>
    </row>
    <row r="6" spans="1:12" ht="16.5" x14ac:dyDescent="0.25">
      <c r="A6" s="194" t="s">
        <v>60</v>
      </c>
      <c r="B6" s="194"/>
      <c r="C6" s="194"/>
      <c r="D6" s="194"/>
      <c r="E6" s="194"/>
      <c r="F6" s="194"/>
      <c r="G6" s="194"/>
      <c r="H6" s="194"/>
      <c r="I6" s="194"/>
      <c r="J6" s="194"/>
      <c r="K6" s="194"/>
      <c r="L6" s="194"/>
    </row>
    <row r="7" spans="1:12" ht="16.5" x14ac:dyDescent="0.25">
      <c r="A7" s="67"/>
    </row>
    <row r="8" spans="1:12" ht="109.5" customHeight="1" x14ac:dyDescent="0.25">
      <c r="A8" s="195" t="s">
        <v>130</v>
      </c>
      <c r="B8" s="195"/>
      <c r="C8" s="195"/>
      <c r="D8" s="195"/>
      <c r="E8" s="195"/>
      <c r="F8" s="195"/>
      <c r="G8" s="195"/>
      <c r="H8" s="195"/>
      <c r="I8" s="195"/>
      <c r="J8" s="195"/>
      <c r="K8" s="195"/>
      <c r="L8" s="195"/>
    </row>
    <row r="9" spans="1:12" ht="45.75" customHeight="1" x14ac:dyDescent="0.25">
      <c r="A9" s="195"/>
      <c r="B9" s="195"/>
      <c r="C9" s="195"/>
      <c r="D9" s="195"/>
      <c r="E9" s="195"/>
      <c r="F9" s="195"/>
      <c r="G9" s="195"/>
      <c r="H9" s="195"/>
      <c r="I9" s="195"/>
      <c r="J9" s="195"/>
      <c r="K9" s="195"/>
      <c r="L9" s="195"/>
    </row>
    <row r="10" spans="1:12" ht="28.5" customHeight="1" x14ac:dyDescent="0.25">
      <c r="A10" s="195" t="s">
        <v>91</v>
      </c>
      <c r="B10" s="195"/>
      <c r="C10" s="195"/>
      <c r="D10" s="195"/>
      <c r="E10" s="195"/>
      <c r="F10" s="195"/>
      <c r="G10" s="195"/>
      <c r="H10" s="195"/>
      <c r="I10" s="195"/>
      <c r="J10" s="195"/>
      <c r="K10" s="195"/>
      <c r="L10" s="195"/>
    </row>
    <row r="11" spans="1:12" ht="28.5" customHeight="1" x14ac:dyDescent="0.25">
      <c r="A11" s="195"/>
      <c r="B11" s="195"/>
      <c r="C11" s="195"/>
      <c r="D11" s="195"/>
      <c r="E11" s="195"/>
      <c r="F11" s="195"/>
      <c r="G11" s="195"/>
      <c r="H11" s="195"/>
      <c r="I11" s="195"/>
      <c r="J11" s="195"/>
      <c r="K11" s="195"/>
      <c r="L11" s="195"/>
    </row>
    <row r="12" spans="1:12" ht="15.75" thickBot="1" x14ac:dyDescent="0.3"/>
    <row r="13" spans="1:12" ht="15.75" thickBot="1" x14ac:dyDescent="0.3">
      <c r="A13" s="68" t="s">
        <v>61</v>
      </c>
      <c r="B13" s="196" t="s">
        <v>87</v>
      </c>
      <c r="C13" s="197"/>
      <c r="D13" s="197"/>
      <c r="E13" s="197"/>
      <c r="F13" s="197"/>
      <c r="G13" s="197"/>
      <c r="H13" s="197"/>
      <c r="I13" s="197"/>
      <c r="J13" s="197"/>
      <c r="K13" s="197"/>
      <c r="L13" s="197"/>
    </row>
    <row r="14" spans="1:12" ht="15.75" thickBot="1" x14ac:dyDescent="0.3">
      <c r="A14" s="69">
        <v>1</v>
      </c>
      <c r="B14" s="193"/>
      <c r="C14" s="193"/>
      <c r="D14" s="193"/>
      <c r="E14" s="193"/>
      <c r="F14" s="193"/>
      <c r="G14" s="193"/>
      <c r="H14" s="193"/>
      <c r="I14" s="193"/>
      <c r="J14" s="193"/>
      <c r="K14" s="193"/>
      <c r="L14" s="193"/>
    </row>
    <row r="15" spans="1:12" ht="15.75" thickBot="1" x14ac:dyDescent="0.3">
      <c r="A15" s="69">
        <v>2</v>
      </c>
      <c r="B15" s="193"/>
      <c r="C15" s="193"/>
      <c r="D15" s="193"/>
      <c r="E15" s="193"/>
      <c r="F15" s="193"/>
      <c r="G15" s="193"/>
      <c r="H15" s="193"/>
      <c r="I15" s="193"/>
      <c r="J15" s="193"/>
      <c r="K15" s="193"/>
      <c r="L15" s="193"/>
    </row>
    <row r="16" spans="1:12" ht="15.75" thickBot="1" x14ac:dyDescent="0.3">
      <c r="A16" s="69">
        <v>3</v>
      </c>
      <c r="B16" s="193"/>
      <c r="C16" s="193"/>
      <c r="D16" s="193"/>
      <c r="E16" s="193"/>
      <c r="F16" s="193"/>
      <c r="G16" s="193"/>
      <c r="H16" s="193"/>
      <c r="I16" s="193"/>
      <c r="J16" s="193"/>
      <c r="K16" s="193"/>
      <c r="L16" s="193"/>
    </row>
    <row r="17" spans="1:12" ht="15.75" thickBot="1" x14ac:dyDescent="0.3">
      <c r="A17" s="69">
        <v>4</v>
      </c>
      <c r="B17" s="193"/>
      <c r="C17" s="193"/>
      <c r="D17" s="193"/>
      <c r="E17" s="193"/>
      <c r="F17" s="193"/>
      <c r="G17" s="193"/>
      <c r="H17" s="193"/>
      <c r="I17" s="193"/>
      <c r="J17" s="193"/>
      <c r="K17" s="193"/>
      <c r="L17" s="193"/>
    </row>
    <row r="18" spans="1:12" ht="15.75" thickBot="1" x14ac:dyDescent="0.3">
      <c r="A18" s="69">
        <v>5</v>
      </c>
      <c r="B18" s="193"/>
      <c r="C18" s="193"/>
      <c r="D18" s="193"/>
      <c r="E18" s="193"/>
      <c r="F18" s="193"/>
      <c r="G18" s="193"/>
      <c r="H18" s="193"/>
      <c r="I18" s="193"/>
      <c r="J18" s="193"/>
      <c r="K18" s="193"/>
      <c r="L18" s="193"/>
    </row>
    <row r="19" spans="1:12" x14ac:dyDescent="0.25">
      <c r="A19" s="76"/>
      <c r="B19" s="76"/>
      <c r="C19" s="76"/>
      <c r="D19" s="76"/>
      <c r="E19" s="76"/>
      <c r="F19" s="76"/>
      <c r="G19" s="76"/>
      <c r="H19" s="76"/>
      <c r="I19" s="76"/>
      <c r="J19" s="76"/>
      <c r="K19" s="76"/>
      <c r="L19" s="76"/>
    </row>
    <row r="20" spans="1:12" x14ac:dyDescent="0.25">
      <c r="A20" s="77"/>
      <c r="B20" s="76"/>
      <c r="C20" s="76"/>
      <c r="D20" s="76"/>
      <c r="E20" s="76"/>
      <c r="F20" s="76"/>
      <c r="G20" s="76"/>
      <c r="H20" s="76"/>
      <c r="I20" s="76"/>
      <c r="J20" s="76"/>
      <c r="K20" s="76"/>
      <c r="L20" s="76"/>
    </row>
    <row r="21" spans="1:12" x14ac:dyDescent="0.25">
      <c r="A21" s="187" t="s">
        <v>86</v>
      </c>
      <c r="B21" s="187"/>
      <c r="C21" s="187"/>
      <c r="D21" s="187"/>
      <c r="E21" s="187"/>
      <c r="F21" s="187"/>
      <c r="G21" s="187"/>
      <c r="H21" s="187"/>
      <c r="I21" s="187"/>
      <c r="J21" s="187"/>
      <c r="K21" s="187"/>
      <c r="L21" s="187"/>
    </row>
    <row r="23" spans="1:12" ht="27" customHeight="1" x14ac:dyDescent="0.25">
      <c r="A23" s="188" t="s">
        <v>62</v>
      </c>
      <c r="B23" s="188"/>
      <c r="C23" s="188"/>
      <c r="D23" s="188"/>
      <c r="E23" s="71" t="s">
        <v>63</v>
      </c>
      <c r="F23" s="70" t="s">
        <v>64</v>
      </c>
      <c r="G23" s="70" t="s">
        <v>65</v>
      </c>
      <c r="H23" s="188" t="s">
        <v>3</v>
      </c>
      <c r="I23" s="188"/>
      <c r="J23" s="188"/>
      <c r="K23" s="188"/>
      <c r="L23" s="188"/>
    </row>
    <row r="24" spans="1:12" ht="30.75" customHeight="1" x14ac:dyDescent="0.25">
      <c r="A24" s="189" t="s">
        <v>95</v>
      </c>
      <c r="B24" s="190"/>
      <c r="C24" s="190"/>
      <c r="D24" s="191"/>
      <c r="E24" s="72"/>
      <c r="F24" s="1"/>
      <c r="G24" s="1"/>
      <c r="H24" s="177"/>
      <c r="I24" s="177"/>
      <c r="J24" s="177"/>
      <c r="K24" s="177"/>
      <c r="L24" s="177"/>
    </row>
    <row r="25" spans="1:12" ht="35.25" customHeight="1" x14ac:dyDescent="0.25">
      <c r="A25" s="174" t="s">
        <v>96</v>
      </c>
      <c r="B25" s="175"/>
      <c r="C25" s="175"/>
      <c r="D25" s="176"/>
      <c r="E25" s="73"/>
      <c r="F25" s="1"/>
      <c r="G25" s="1"/>
      <c r="H25" s="177"/>
      <c r="I25" s="177"/>
      <c r="J25" s="177"/>
      <c r="K25" s="177"/>
      <c r="L25" s="177"/>
    </row>
    <row r="26" spans="1:12" ht="24.75" customHeight="1" x14ac:dyDescent="0.25">
      <c r="A26" s="174" t="s">
        <v>131</v>
      </c>
      <c r="B26" s="175"/>
      <c r="C26" s="175"/>
      <c r="D26" s="176"/>
      <c r="E26" s="73"/>
      <c r="F26" s="1"/>
      <c r="G26" s="1"/>
      <c r="H26" s="177"/>
      <c r="I26" s="177"/>
      <c r="J26" s="177"/>
      <c r="K26" s="177"/>
      <c r="L26" s="177"/>
    </row>
    <row r="27" spans="1:12" ht="27" customHeight="1" x14ac:dyDescent="0.25">
      <c r="A27" s="184" t="s">
        <v>66</v>
      </c>
      <c r="B27" s="185"/>
      <c r="C27" s="185"/>
      <c r="D27" s="186"/>
      <c r="E27" s="74"/>
      <c r="F27" s="1"/>
      <c r="G27" s="1"/>
      <c r="H27" s="177"/>
      <c r="I27" s="177"/>
      <c r="J27" s="177"/>
      <c r="K27" s="177"/>
      <c r="L27" s="177"/>
    </row>
    <row r="28" spans="1:12" ht="20.25" customHeight="1" x14ac:dyDescent="0.25">
      <c r="A28" s="184" t="s">
        <v>90</v>
      </c>
      <c r="B28" s="185"/>
      <c r="C28" s="185"/>
      <c r="D28" s="186"/>
      <c r="E28" s="74"/>
      <c r="F28" s="1"/>
      <c r="G28" s="1"/>
      <c r="H28" s="178"/>
      <c r="I28" s="179"/>
      <c r="J28" s="179"/>
      <c r="K28" s="179"/>
      <c r="L28" s="180"/>
    </row>
    <row r="29" spans="1:12" ht="28.5" customHeight="1" x14ac:dyDescent="0.25">
      <c r="A29" s="184" t="s">
        <v>132</v>
      </c>
      <c r="B29" s="185"/>
      <c r="C29" s="185"/>
      <c r="D29" s="186"/>
      <c r="E29" s="74"/>
      <c r="F29" s="1"/>
      <c r="G29" s="1"/>
      <c r="H29" s="177"/>
      <c r="I29" s="177"/>
      <c r="J29" s="177"/>
      <c r="K29" s="177"/>
      <c r="L29" s="177"/>
    </row>
    <row r="30" spans="1:12" ht="28.5" customHeight="1" x14ac:dyDescent="0.25">
      <c r="A30" s="184" t="s">
        <v>93</v>
      </c>
      <c r="B30" s="185"/>
      <c r="C30" s="185"/>
      <c r="D30" s="186"/>
      <c r="E30" s="74"/>
      <c r="F30" s="1"/>
      <c r="G30" s="1"/>
      <c r="H30" s="178"/>
      <c r="I30" s="179"/>
      <c r="J30" s="179"/>
      <c r="K30" s="179"/>
      <c r="L30" s="180"/>
    </row>
    <row r="31" spans="1:12" ht="15.75" customHeight="1" x14ac:dyDescent="0.25">
      <c r="A31" s="174" t="s">
        <v>67</v>
      </c>
      <c r="B31" s="175"/>
      <c r="C31" s="175"/>
      <c r="D31" s="176"/>
      <c r="E31" s="73"/>
      <c r="F31" s="1"/>
      <c r="G31" s="1"/>
      <c r="H31" s="177"/>
      <c r="I31" s="177"/>
      <c r="J31" s="177"/>
      <c r="K31" s="177"/>
      <c r="L31" s="177"/>
    </row>
    <row r="32" spans="1:12" ht="19.5" customHeight="1" x14ac:dyDescent="0.25">
      <c r="A32" s="174" t="s">
        <v>68</v>
      </c>
      <c r="B32" s="175"/>
      <c r="C32" s="175"/>
      <c r="D32" s="176"/>
      <c r="E32" s="73"/>
      <c r="F32" s="1"/>
      <c r="G32" s="1"/>
      <c r="H32" s="177"/>
      <c r="I32" s="177"/>
      <c r="J32" s="177"/>
      <c r="K32" s="177"/>
      <c r="L32" s="177"/>
    </row>
    <row r="33" spans="1:12" ht="27.75" customHeight="1" x14ac:dyDescent="0.25">
      <c r="A33" s="174" t="s">
        <v>69</v>
      </c>
      <c r="B33" s="175"/>
      <c r="C33" s="175"/>
      <c r="D33" s="176"/>
      <c r="E33" s="73"/>
      <c r="F33" s="1"/>
      <c r="G33" s="1"/>
      <c r="H33" s="177"/>
      <c r="I33" s="177"/>
      <c r="J33" s="177"/>
      <c r="K33" s="177"/>
      <c r="L33" s="177"/>
    </row>
    <row r="34" spans="1:12" ht="61.5" customHeight="1" x14ac:dyDescent="0.25">
      <c r="A34" s="174" t="s">
        <v>70</v>
      </c>
      <c r="B34" s="175"/>
      <c r="C34" s="175"/>
      <c r="D34" s="176"/>
      <c r="E34" s="73"/>
      <c r="F34" s="1"/>
      <c r="G34" s="1"/>
      <c r="H34" s="177"/>
      <c r="I34" s="177"/>
      <c r="J34" s="177"/>
      <c r="K34" s="177"/>
      <c r="L34" s="177"/>
    </row>
    <row r="35" spans="1:12" ht="17.25" customHeight="1" x14ac:dyDescent="0.25">
      <c r="A35" s="174" t="s">
        <v>71</v>
      </c>
      <c r="B35" s="175"/>
      <c r="C35" s="175"/>
      <c r="D35" s="176"/>
      <c r="E35" s="73"/>
      <c r="F35" s="1"/>
      <c r="G35" s="1"/>
      <c r="H35" s="177"/>
      <c r="I35" s="177"/>
      <c r="J35" s="177"/>
      <c r="K35" s="177"/>
      <c r="L35" s="177"/>
    </row>
    <row r="36" spans="1:12" ht="24" customHeight="1" x14ac:dyDescent="0.25">
      <c r="A36" s="181" t="s">
        <v>92</v>
      </c>
      <c r="B36" s="182"/>
      <c r="C36" s="182"/>
      <c r="D36" s="183"/>
      <c r="E36" s="73"/>
      <c r="F36" s="1"/>
      <c r="G36" s="1"/>
      <c r="H36" s="178"/>
      <c r="I36" s="179"/>
      <c r="J36" s="179"/>
      <c r="K36" s="179"/>
      <c r="L36" s="180"/>
    </row>
    <row r="37" spans="1:12" ht="24" customHeight="1" x14ac:dyDescent="0.25">
      <c r="A37" s="174" t="s">
        <v>97</v>
      </c>
      <c r="B37" s="175"/>
      <c r="C37" s="175"/>
      <c r="D37" s="176"/>
      <c r="E37" s="73"/>
      <c r="F37" s="1"/>
      <c r="G37" s="1"/>
      <c r="H37" s="178"/>
      <c r="I37" s="179"/>
      <c r="J37" s="179"/>
      <c r="K37" s="179"/>
      <c r="L37" s="180"/>
    </row>
    <row r="38" spans="1:12" ht="28.5" customHeight="1" x14ac:dyDescent="0.25">
      <c r="A38" s="174" t="s">
        <v>98</v>
      </c>
      <c r="B38" s="175"/>
      <c r="C38" s="175"/>
      <c r="D38" s="176"/>
      <c r="E38" s="75"/>
      <c r="F38" s="1"/>
      <c r="G38" s="1"/>
      <c r="H38" s="177"/>
      <c r="I38" s="177"/>
      <c r="J38" s="177"/>
      <c r="K38" s="177"/>
      <c r="L38" s="177"/>
    </row>
    <row r="41" spans="1:12" x14ac:dyDescent="0.25">
      <c r="A41" s="187" t="s">
        <v>94</v>
      </c>
      <c r="B41" s="187"/>
      <c r="C41" s="187"/>
      <c r="D41" s="187"/>
      <c r="E41" s="187"/>
      <c r="F41" s="187"/>
      <c r="G41" s="187"/>
      <c r="H41" s="187"/>
      <c r="I41" s="187"/>
      <c r="J41" s="187"/>
      <c r="K41" s="187"/>
      <c r="L41" s="187"/>
    </row>
    <row r="43" spans="1:12" ht="15" customHeight="1" x14ac:dyDescent="0.25">
      <c r="A43" s="188" t="s">
        <v>62</v>
      </c>
      <c r="B43" s="188"/>
      <c r="C43" s="188"/>
      <c r="D43" s="188"/>
      <c r="E43" s="71" t="s">
        <v>63</v>
      </c>
      <c r="F43" s="78" t="s">
        <v>64</v>
      </c>
      <c r="G43" s="78" t="s">
        <v>65</v>
      </c>
      <c r="H43" s="188" t="s">
        <v>3</v>
      </c>
      <c r="I43" s="188"/>
      <c r="J43" s="188"/>
      <c r="K43" s="188"/>
      <c r="L43" s="188"/>
    </row>
    <row r="44" spans="1:12" ht="30" customHeight="1" x14ac:dyDescent="0.25">
      <c r="A44" s="189" t="s">
        <v>95</v>
      </c>
      <c r="B44" s="190"/>
      <c r="C44" s="190"/>
      <c r="D44" s="191"/>
      <c r="E44" s="72"/>
      <c r="F44" s="1"/>
      <c r="G44" s="1"/>
      <c r="H44" s="177"/>
      <c r="I44" s="177"/>
      <c r="J44" s="177"/>
      <c r="K44" s="177"/>
      <c r="L44" s="177"/>
    </row>
    <row r="45" spans="1:12" ht="15" customHeight="1" x14ac:dyDescent="0.25">
      <c r="A45" s="174" t="s">
        <v>96</v>
      </c>
      <c r="B45" s="175"/>
      <c r="C45" s="175"/>
      <c r="D45" s="176"/>
      <c r="E45" s="73"/>
      <c r="F45" s="1"/>
      <c r="G45" s="1"/>
      <c r="H45" s="177"/>
      <c r="I45" s="177"/>
      <c r="J45" s="177"/>
      <c r="K45" s="177"/>
      <c r="L45" s="177"/>
    </row>
    <row r="46" spans="1:12" ht="15" customHeight="1" x14ac:dyDescent="0.25">
      <c r="A46" s="174" t="s">
        <v>131</v>
      </c>
      <c r="B46" s="175"/>
      <c r="C46" s="175"/>
      <c r="D46" s="176"/>
      <c r="E46" s="73"/>
      <c r="F46" s="1"/>
      <c r="G46" s="1"/>
      <c r="H46" s="177"/>
      <c r="I46" s="177"/>
      <c r="J46" s="177"/>
      <c r="K46" s="177"/>
      <c r="L46" s="177"/>
    </row>
    <row r="47" spans="1:12" ht="15" customHeight="1" x14ac:dyDescent="0.25">
      <c r="A47" s="184" t="s">
        <v>66</v>
      </c>
      <c r="B47" s="185"/>
      <c r="C47" s="185"/>
      <c r="D47" s="186"/>
      <c r="E47" s="74"/>
      <c r="F47" s="1"/>
      <c r="G47" s="1"/>
      <c r="H47" s="177"/>
      <c r="I47" s="177"/>
      <c r="J47" s="177"/>
      <c r="K47" s="177"/>
      <c r="L47" s="177"/>
    </row>
    <row r="48" spans="1:12" ht="15" customHeight="1" x14ac:dyDescent="0.25">
      <c r="A48" s="184" t="s">
        <v>90</v>
      </c>
      <c r="B48" s="185"/>
      <c r="C48" s="185"/>
      <c r="D48" s="186"/>
      <c r="E48" s="74"/>
      <c r="F48" s="1"/>
      <c r="G48" s="1"/>
      <c r="H48" s="178"/>
      <c r="I48" s="179"/>
      <c r="J48" s="179"/>
      <c r="K48" s="179"/>
      <c r="L48" s="180"/>
    </row>
    <row r="49" spans="1:12" ht="37.5" customHeight="1" x14ac:dyDescent="0.25">
      <c r="A49" s="184" t="s">
        <v>132</v>
      </c>
      <c r="B49" s="185"/>
      <c r="C49" s="185"/>
      <c r="D49" s="186"/>
      <c r="E49" s="74"/>
      <c r="F49" s="1"/>
      <c r="G49" s="1"/>
      <c r="H49" s="177"/>
      <c r="I49" s="177"/>
      <c r="J49" s="177"/>
      <c r="K49" s="177"/>
      <c r="L49" s="177"/>
    </row>
    <row r="50" spans="1:12" ht="15" customHeight="1" x14ac:dyDescent="0.25">
      <c r="A50" s="184" t="s">
        <v>93</v>
      </c>
      <c r="B50" s="185"/>
      <c r="C50" s="185"/>
      <c r="D50" s="186"/>
      <c r="E50" s="74"/>
      <c r="F50" s="1"/>
      <c r="G50" s="1"/>
      <c r="H50" s="178"/>
      <c r="I50" s="179"/>
      <c r="J50" s="179"/>
      <c r="K50" s="179"/>
      <c r="L50" s="180"/>
    </row>
    <row r="51" spans="1:12" ht="15" customHeight="1" x14ac:dyDescent="0.25">
      <c r="A51" s="174" t="s">
        <v>67</v>
      </c>
      <c r="B51" s="175"/>
      <c r="C51" s="175"/>
      <c r="D51" s="176"/>
      <c r="E51" s="73"/>
      <c r="F51" s="1"/>
      <c r="G51" s="1"/>
      <c r="H51" s="177"/>
      <c r="I51" s="177"/>
      <c r="J51" s="177"/>
      <c r="K51" s="177"/>
      <c r="L51" s="177"/>
    </row>
    <row r="52" spans="1:12" ht="15" customHeight="1" x14ac:dyDescent="0.25">
      <c r="A52" s="174" t="s">
        <v>68</v>
      </c>
      <c r="B52" s="175"/>
      <c r="C52" s="175"/>
      <c r="D52" s="176"/>
      <c r="E52" s="73"/>
      <c r="F52" s="1"/>
      <c r="G52" s="1"/>
      <c r="H52" s="177"/>
      <c r="I52" s="177"/>
      <c r="J52" s="177"/>
      <c r="K52" s="177"/>
      <c r="L52" s="177"/>
    </row>
    <row r="53" spans="1:12" ht="15" customHeight="1" x14ac:dyDescent="0.25">
      <c r="A53" s="174" t="s">
        <v>69</v>
      </c>
      <c r="B53" s="175"/>
      <c r="C53" s="175"/>
      <c r="D53" s="176"/>
      <c r="E53" s="73"/>
      <c r="F53" s="1"/>
      <c r="G53" s="1"/>
      <c r="H53" s="177"/>
      <c r="I53" s="177"/>
      <c r="J53" s="177"/>
      <c r="K53" s="177"/>
      <c r="L53" s="177"/>
    </row>
    <row r="54" spans="1:12" ht="15" customHeight="1" x14ac:dyDescent="0.25">
      <c r="A54" s="174" t="s">
        <v>70</v>
      </c>
      <c r="B54" s="175"/>
      <c r="C54" s="175"/>
      <c r="D54" s="176"/>
      <c r="E54" s="73"/>
      <c r="F54" s="1"/>
      <c r="G54" s="1"/>
      <c r="H54" s="177"/>
      <c r="I54" s="177"/>
      <c r="J54" s="177"/>
      <c r="K54" s="177"/>
      <c r="L54" s="177"/>
    </row>
    <row r="55" spans="1:12" ht="15" customHeight="1" x14ac:dyDescent="0.25">
      <c r="A55" s="174" t="s">
        <v>71</v>
      </c>
      <c r="B55" s="175"/>
      <c r="C55" s="175"/>
      <c r="D55" s="176"/>
      <c r="E55" s="73"/>
      <c r="F55" s="1"/>
      <c r="G55" s="1"/>
      <c r="H55" s="177"/>
      <c r="I55" s="177"/>
      <c r="J55" s="177"/>
      <c r="K55" s="177"/>
      <c r="L55" s="177"/>
    </row>
    <row r="56" spans="1:12" ht="15" customHeight="1" x14ac:dyDescent="0.25">
      <c r="A56" s="181" t="s">
        <v>92</v>
      </c>
      <c r="B56" s="182"/>
      <c r="C56" s="182"/>
      <c r="D56" s="183"/>
      <c r="E56" s="73"/>
      <c r="F56" s="1"/>
      <c r="G56" s="1"/>
      <c r="H56" s="178"/>
      <c r="I56" s="179"/>
      <c r="J56" s="179"/>
      <c r="K56" s="179"/>
      <c r="L56" s="180"/>
    </row>
    <row r="57" spans="1:12" ht="15" customHeight="1" x14ac:dyDescent="0.25">
      <c r="A57" s="174" t="s">
        <v>97</v>
      </c>
      <c r="B57" s="175"/>
      <c r="C57" s="175"/>
      <c r="D57" s="176"/>
      <c r="E57" s="73"/>
      <c r="F57" s="1"/>
      <c r="G57" s="1"/>
      <c r="H57" s="178"/>
      <c r="I57" s="179"/>
      <c r="J57" s="179"/>
      <c r="K57" s="179"/>
      <c r="L57" s="180"/>
    </row>
    <row r="58" spans="1:12" ht="15" customHeight="1" x14ac:dyDescent="0.25">
      <c r="A58" s="174" t="s">
        <v>98</v>
      </c>
      <c r="B58" s="175"/>
      <c r="C58" s="175"/>
      <c r="D58" s="176"/>
      <c r="E58" s="75"/>
      <c r="F58" s="1"/>
      <c r="G58" s="1"/>
      <c r="H58" s="177"/>
      <c r="I58" s="177"/>
      <c r="J58" s="177"/>
      <c r="K58" s="177"/>
      <c r="L58" s="177"/>
    </row>
  </sheetData>
  <mergeCells count="77">
    <mergeCell ref="A4:L4"/>
    <mergeCell ref="A6:L6"/>
    <mergeCell ref="A8:L9"/>
    <mergeCell ref="A10:L11"/>
    <mergeCell ref="B13:L13"/>
    <mergeCell ref="A23:D23"/>
    <mergeCell ref="A28:D28"/>
    <mergeCell ref="H28:L28"/>
    <mergeCell ref="H25:L25"/>
    <mergeCell ref="H26:L26"/>
    <mergeCell ref="H27:L27"/>
    <mergeCell ref="A24:D24"/>
    <mergeCell ref="A25:D25"/>
    <mergeCell ref="A26:D26"/>
    <mergeCell ref="H24:L24"/>
    <mergeCell ref="A27:D27"/>
    <mergeCell ref="B14:L14"/>
    <mergeCell ref="B15:L15"/>
    <mergeCell ref="B16:L16"/>
    <mergeCell ref="B17:L17"/>
    <mergeCell ref="B18:L18"/>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H36:L36"/>
    <mergeCell ref="A36:D36"/>
    <mergeCell ref="A37:D37"/>
    <mergeCell ref="A30:D30"/>
    <mergeCell ref="H30:L30"/>
    <mergeCell ref="A31:D31"/>
    <mergeCell ref="A41:L41"/>
    <mergeCell ref="A43:D43"/>
    <mergeCell ref="H43:L43"/>
    <mergeCell ref="A44:D44"/>
    <mergeCell ref="H44:L44"/>
    <mergeCell ref="A45:D45"/>
    <mergeCell ref="H45:L45"/>
    <mergeCell ref="A46:D46"/>
    <mergeCell ref="H46:L46"/>
    <mergeCell ref="A47:D47"/>
    <mergeCell ref="H47:L47"/>
    <mergeCell ref="H53:L53"/>
    <mergeCell ref="A48:D48"/>
    <mergeCell ref="H48:L48"/>
    <mergeCell ref="A49:D49"/>
    <mergeCell ref="H49:L49"/>
    <mergeCell ref="A50:D50"/>
    <mergeCell ref="H50:L50"/>
    <mergeCell ref="A57:D57"/>
    <mergeCell ref="A58:D58"/>
    <mergeCell ref="H58:L58"/>
    <mergeCell ref="H57:L57"/>
    <mergeCell ref="H37:L37"/>
    <mergeCell ref="A54:D54"/>
    <mergeCell ref="H54:L54"/>
    <mergeCell ref="A55:D55"/>
    <mergeCell ref="H55:L55"/>
    <mergeCell ref="A56:D56"/>
    <mergeCell ref="H56:L56"/>
    <mergeCell ref="A51:D51"/>
    <mergeCell ref="H51:L51"/>
    <mergeCell ref="A52:D52"/>
    <mergeCell ref="H52:L52"/>
    <mergeCell ref="A53:D5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52"/>
  <sheetViews>
    <sheetView tabSelected="1" topLeftCell="C112" zoomScale="80" zoomScaleNormal="80" workbookViewId="0">
      <selection activeCell="O117" sqref="O117"/>
    </sheetView>
  </sheetViews>
  <sheetFormatPr baseColWidth="10" defaultRowHeight="15" x14ac:dyDescent="0.25"/>
  <cols>
    <col min="1" max="1" width="3.140625" style="8" bestFit="1" customWidth="1"/>
    <col min="2" max="2" width="102.7109375" style="8" bestFit="1" customWidth="1"/>
    <col min="3" max="3" width="31.140625" style="8" customWidth="1"/>
    <col min="4" max="4" width="26.7109375" style="8" customWidth="1"/>
    <col min="5" max="5" width="25" style="8" customWidth="1"/>
    <col min="6" max="7" width="29.7109375" style="8" customWidth="1"/>
    <col min="8" max="8" width="24.5703125" style="8" customWidth="1"/>
    <col min="9" max="9" width="24" style="8" customWidth="1"/>
    <col min="10" max="10" width="20.28515625" style="8" customWidth="1"/>
    <col min="11" max="11" width="14.7109375" style="8" bestFit="1" customWidth="1"/>
    <col min="12" max="13" width="18.7109375" style="8" customWidth="1"/>
    <col min="14" max="14" width="22.140625" style="8" customWidth="1"/>
    <col min="15" max="15" width="26.140625" style="8" customWidth="1"/>
    <col min="16" max="16" width="19.5703125" style="8" bestFit="1" customWidth="1"/>
    <col min="17" max="17" width="29.7109375" style="8" customWidth="1"/>
    <col min="18" max="18" width="44" style="8" customWidth="1"/>
    <col min="19" max="22" width="6.42578125" style="8" customWidth="1"/>
    <col min="23" max="251" width="11.42578125" style="8"/>
    <col min="252" max="252" width="1" style="8" customWidth="1"/>
    <col min="253" max="253" width="4.28515625" style="8" customWidth="1"/>
    <col min="254" max="254" width="34.7109375" style="8" customWidth="1"/>
    <col min="255" max="255" width="0" style="8" hidden="1" customWidth="1"/>
    <col min="256" max="256" width="20" style="8" customWidth="1"/>
    <col min="257" max="257" width="20.85546875" style="8" customWidth="1"/>
    <col min="258" max="258" width="25" style="8" customWidth="1"/>
    <col min="259" max="259" width="18.7109375" style="8" customWidth="1"/>
    <col min="260" max="260" width="29.7109375" style="8" customWidth="1"/>
    <col min="261" max="261" width="13.42578125" style="8" customWidth="1"/>
    <col min="262" max="262" width="13.85546875" style="8" customWidth="1"/>
    <col min="263" max="267" width="16.5703125" style="8" customWidth="1"/>
    <col min="268" max="268" width="20.5703125" style="8" customWidth="1"/>
    <col min="269" max="269" width="21.140625" style="8" customWidth="1"/>
    <col min="270" max="270" width="9.5703125" style="8" customWidth="1"/>
    <col min="271" max="271" width="0.42578125" style="8" customWidth="1"/>
    <col min="272" max="278" width="6.42578125" style="8" customWidth="1"/>
    <col min="279" max="507" width="11.42578125" style="8"/>
    <col min="508" max="508" width="1" style="8" customWidth="1"/>
    <col min="509" max="509" width="4.28515625" style="8" customWidth="1"/>
    <col min="510" max="510" width="34.7109375" style="8" customWidth="1"/>
    <col min="511" max="511" width="0" style="8" hidden="1" customWidth="1"/>
    <col min="512" max="512" width="20" style="8" customWidth="1"/>
    <col min="513" max="513" width="20.85546875" style="8" customWidth="1"/>
    <col min="514" max="514" width="25" style="8" customWidth="1"/>
    <col min="515" max="515" width="18.7109375" style="8" customWidth="1"/>
    <col min="516" max="516" width="29.7109375" style="8" customWidth="1"/>
    <col min="517" max="517" width="13.42578125" style="8" customWidth="1"/>
    <col min="518" max="518" width="13.85546875" style="8" customWidth="1"/>
    <col min="519" max="523" width="16.5703125" style="8" customWidth="1"/>
    <col min="524" max="524" width="20.5703125" style="8" customWidth="1"/>
    <col min="525" max="525" width="21.140625" style="8" customWidth="1"/>
    <col min="526" max="526" width="9.5703125" style="8" customWidth="1"/>
    <col min="527" max="527" width="0.42578125" style="8" customWidth="1"/>
    <col min="528" max="534" width="6.42578125" style="8" customWidth="1"/>
    <col min="535" max="763" width="11.42578125" style="8"/>
    <col min="764" max="764" width="1" style="8" customWidth="1"/>
    <col min="765" max="765" width="4.28515625" style="8" customWidth="1"/>
    <col min="766" max="766" width="34.7109375" style="8" customWidth="1"/>
    <col min="767" max="767" width="0" style="8" hidden="1" customWidth="1"/>
    <col min="768" max="768" width="20" style="8" customWidth="1"/>
    <col min="769" max="769" width="20.85546875" style="8" customWidth="1"/>
    <col min="770" max="770" width="25" style="8" customWidth="1"/>
    <col min="771" max="771" width="18.7109375" style="8" customWidth="1"/>
    <col min="772" max="772" width="29.7109375" style="8" customWidth="1"/>
    <col min="773" max="773" width="13.42578125" style="8" customWidth="1"/>
    <col min="774" max="774" width="13.85546875" style="8" customWidth="1"/>
    <col min="775" max="779" width="16.5703125" style="8" customWidth="1"/>
    <col min="780" max="780" width="20.5703125" style="8" customWidth="1"/>
    <col min="781" max="781" width="21.140625" style="8" customWidth="1"/>
    <col min="782" max="782" width="9.5703125" style="8" customWidth="1"/>
    <col min="783" max="783" width="0.42578125" style="8" customWidth="1"/>
    <col min="784" max="790" width="6.42578125" style="8" customWidth="1"/>
    <col min="791" max="1019" width="11.42578125" style="8"/>
    <col min="1020" max="1020" width="1" style="8" customWidth="1"/>
    <col min="1021" max="1021" width="4.28515625" style="8" customWidth="1"/>
    <col min="1022" max="1022" width="34.7109375" style="8" customWidth="1"/>
    <col min="1023" max="1023" width="0" style="8" hidden="1" customWidth="1"/>
    <col min="1024" max="1024" width="20" style="8" customWidth="1"/>
    <col min="1025" max="1025" width="20.85546875" style="8" customWidth="1"/>
    <col min="1026" max="1026" width="25" style="8" customWidth="1"/>
    <col min="1027" max="1027" width="18.7109375" style="8" customWidth="1"/>
    <col min="1028" max="1028" width="29.7109375" style="8" customWidth="1"/>
    <col min="1029" max="1029" width="13.42578125" style="8" customWidth="1"/>
    <col min="1030" max="1030" width="13.85546875" style="8" customWidth="1"/>
    <col min="1031" max="1035" width="16.5703125" style="8" customWidth="1"/>
    <col min="1036" max="1036" width="20.5703125" style="8" customWidth="1"/>
    <col min="1037" max="1037" width="21.140625" style="8" customWidth="1"/>
    <col min="1038" max="1038" width="9.5703125" style="8" customWidth="1"/>
    <col min="1039" max="1039" width="0.42578125" style="8" customWidth="1"/>
    <col min="1040" max="1046" width="6.42578125" style="8" customWidth="1"/>
    <col min="1047" max="1275" width="11.42578125" style="8"/>
    <col min="1276" max="1276" width="1" style="8" customWidth="1"/>
    <col min="1277" max="1277" width="4.28515625" style="8" customWidth="1"/>
    <col min="1278" max="1278" width="34.7109375" style="8" customWidth="1"/>
    <col min="1279" max="1279" width="0" style="8" hidden="1" customWidth="1"/>
    <col min="1280" max="1280" width="20" style="8" customWidth="1"/>
    <col min="1281" max="1281" width="20.85546875" style="8" customWidth="1"/>
    <col min="1282" max="1282" width="25" style="8" customWidth="1"/>
    <col min="1283" max="1283" width="18.7109375" style="8" customWidth="1"/>
    <col min="1284" max="1284" width="29.7109375" style="8" customWidth="1"/>
    <col min="1285" max="1285" width="13.42578125" style="8" customWidth="1"/>
    <col min="1286" max="1286" width="13.85546875" style="8" customWidth="1"/>
    <col min="1287" max="1291" width="16.5703125" style="8" customWidth="1"/>
    <col min="1292" max="1292" width="20.5703125" style="8" customWidth="1"/>
    <col min="1293" max="1293" width="21.140625" style="8" customWidth="1"/>
    <col min="1294" max="1294" width="9.5703125" style="8" customWidth="1"/>
    <col min="1295" max="1295" width="0.42578125" style="8" customWidth="1"/>
    <col min="1296" max="1302" width="6.42578125" style="8" customWidth="1"/>
    <col min="1303" max="1531" width="11.42578125" style="8"/>
    <col min="1532" max="1532" width="1" style="8" customWidth="1"/>
    <col min="1533" max="1533" width="4.28515625" style="8" customWidth="1"/>
    <col min="1534" max="1534" width="34.7109375" style="8" customWidth="1"/>
    <col min="1535" max="1535" width="0" style="8" hidden="1" customWidth="1"/>
    <col min="1536" max="1536" width="20" style="8" customWidth="1"/>
    <col min="1537" max="1537" width="20.85546875" style="8" customWidth="1"/>
    <col min="1538" max="1538" width="25" style="8" customWidth="1"/>
    <col min="1539" max="1539" width="18.7109375" style="8" customWidth="1"/>
    <col min="1540" max="1540" width="29.7109375" style="8" customWidth="1"/>
    <col min="1541" max="1541" width="13.42578125" style="8" customWidth="1"/>
    <col min="1542" max="1542" width="13.85546875" style="8" customWidth="1"/>
    <col min="1543" max="1547" width="16.5703125" style="8" customWidth="1"/>
    <col min="1548" max="1548" width="20.5703125" style="8" customWidth="1"/>
    <col min="1549" max="1549" width="21.140625" style="8" customWidth="1"/>
    <col min="1550" max="1550" width="9.5703125" style="8" customWidth="1"/>
    <col min="1551" max="1551" width="0.42578125" style="8" customWidth="1"/>
    <col min="1552" max="1558" width="6.42578125" style="8" customWidth="1"/>
    <col min="1559" max="1787" width="11.42578125" style="8"/>
    <col min="1788" max="1788" width="1" style="8" customWidth="1"/>
    <col min="1789" max="1789" width="4.28515625" style="8" customWidth="1"/>
    <col min="1790" max="1790" width="34.7109375" style="8" customWidth="1"/>
    <col min="1791" max="1791" width="0" style="8" hidden="1" customWidth="1"/>
    <col min="1792" max="1792" width="20" style="8" customWidth="1"/>
    <col min="1793" max="1793" width="20.85546875" style="8" customWidth="1"/>
    <col min="1794" max="1794" width="25" style="8" customWidth="1"/>
    <col min="1795" max="1795" width="18.7109375" style="8" customWidth="1"/>
    <col min="1796" max="1796" width="29.7109375" style="8" customWidth="1"/>
    <col min="1797" max="1797" width="13.42578125" style="8" customWidth="1"/>
    <col min="1798" max="1798" width="13.85546875" style="8" customWidth="1"/>
    <col min="1799" max="1803" width="16.5703125" style="8" customWidth="1"/>
    <col min="1804" max="1804" width="20.5703125" style="8" customWidth="1"/>
    <col min="1805" max="1805" width="21.140625" style="8" customWidth="1"/>
    <col min="1806" max="1806" width="9.5703125" style="8" customWidth="1"/>
    <col min="1807" max="1807" width="0.42578125" style="8" customWidth="1"/>
    <col min="1808" max="1814" width="6.42578125" style="8" customWidth="1"/>
    <col min="1815" max="2043" width="11.42578125" style="8"/>
    <col min="2044" max="2044" width="1" style="8" customWidth="1"/>
    <col min="2045" max="2045" width="4.28515625" style="8" customWidth="1"/>
    <col min="2046" max="2046" width="34.7109375" style="8" customWidth="1"/>
    <col min="2047" max="2047" width="0" style="8" hidden="1" customWidth="1"/>
    <col min="2048" max="2048" width="20" style="8" customWidth="1"/>
    <col min="2049" max="2049" width="20.85546875" style="8" customWidth="1"/>
    <col min="2050" max="2050" width="25" style="8" customWidth="1"/>
    <col min="2051" max="2051" width="18.7109375" style="8" customWidth="1"/>
    <col min="2052" max="2052" width="29.7109375" style="8" customWidth="1"/>
    <col min="2053" max="2053" width="13.42578125" style="8" customWidth="1"/>
    <col min="2054" max="2054" width="13.85546875" style="8" customWidth="1"/>
    <col min="2055" max="2059" width="16.5703125" style="8" customWidth="1"/>
    <col min="2060" max="2060" width="20.5703125" style="8" customWidth="1"/>
    <col min="2061" max="2061" width="21.140625" style="8" customWidth="1"/>
    <col min="2062" max="2062" width="9.5703125" style="8" customWidth="1"/>
    <col min="2063" max="2063" width="0.42578125" style="8" customWidth="1"/>
    <col min="2064" max="2070" width="6.42578125" style="8" customWidth="1"/>
    <col min="2071" max="2299" width="11.42578125" style="8"/>
    <col min="2300" max="2300" width="1" style="8" customWidth="1"/>
    <col min="2301" max="2301" width="4.28515625" style="8" customWidth="1"/>
    <col min="2302" max="2302" width="34.7109375" style="8" customWidth="1"/>
    <col min="2303" max="2303" width="0" style="8" hidden="1" customWidth="1"/>
    <col min="2304" max="2304" width="20" style="8" customWidth="1"/>
    <col min="2305" max="2305" width="20.85546875" style="8" customWidth="1"/>
    <col min="2306" max="2306" width="25" style="8" customWidth="1"/>
    <col min="2307" max="2307" width="18.7109375" style="8" customWidth="1"/>
    <col min="2308" max="2308" width="29.7109375" style="8" customWidth="1"/>
    <col min="2309" max="2309" width="13.42578125" style="8" customWidth="1"/>
    <col min="2310" max="2310" width="13.85546875" style="8" customWidth="1"/>
    <col min="2311" max="2315" width="16.5703125" style="8" customWidth="1"/>
    <col min="2316" max="2316" width="20.5703125" style="8" customWidth="1"/>
    <col min="2317" max="2317" width="21.140625" style="8" customWidth="1"/>
    <col min="2318" max="2318" width="9.5703125" style="8" customWidth="1"/>
    <col min="2319" max="2319" width="0.42578125" style="8" customWidth="1"/>
    <col min="2320" max="2326" width="6.42578125" style="8" customWidth="1"/>
    <col min="2327" max="2555" width="11.42578125" style="8"/>
    <col min="2556" max="2556" width="1" style="8" customWidth="1"/>
    <col min="2557" max="2557" width="4.28515625" style="8" customWidth="1"/>
    <col min="2558" max="2558" width="34.7109375" style="8" customWidth="1"/>
    <col min="2559" max="2559" width="0" style="8" hidden="1" customWidth="1"/>
    <col min="2560" max="2560" width="20" style="8" customWidth="1"/>
    <col min="2561" max="2561" width="20.85546875" style="8" customWidth="1"/>
    <col min="2562" max="2562" width="25" style="8" customWidth="1"/>
    <col min="2563" max="2563" width="18.7109375" style="8" customWidth="1"/>
    <col min="2564" max="2564" width="29.7109375" style="8" customWidth="1"/>
    <col min="2565" max="2565" width="13.42578125" style="8" customWidth="1"/>
    <col min="2566" max="2566" width="13.85546875" style="8" customWidth="1"/>
    <col min="2567" max="2571" width="16.5703125" style="8" customWidth="1"/>
    <col min="2572" max="2572" width="20.5703125" style="8" customWidth="1"/>
    <col min="2573" max="2573" width="21.140625" style="8" customWidth="1"/>
    <col min="2574" max="2574" width="9.5703125" style="8" customWidth="1"/>
    <col min="2575" max="2575" width="0.42578125" style="8" customWidth="1"/>
    <col min="2576" max="2582" width="6.42578125" style="8" customWidth="1"/>
    <col min="2583" max="2811" width="11.42578125" style="8"/>
    <col min="2812" max="2812" width="1" style="8" customWidth="1"/>
    <col min="2813" max="2813" width="4.28515625" style="8" customWidth="1"/>
    <col min="2814" max="2814" width="34.7109375" style="8" customWidth="1"/>
    <col min="2815" max="2815" width="0" style="8" hidden="1" customWidth="1"/>
    <col min="2816" max="2816" width="20" style="8" customWidth="1"/>
    <col min="2817" max="2817" width="20.85546875" style="8" customWidth="1"/>
    <col min="2818" max="2818" width="25" style="8" customWidth="1"/>
    <col min="2819" max="2819" width="18.7109375" style="8" customWidth="1"/>
    <col min="2820" max="2820" width="29.7109375" style="8" customWidth="1"/>
    <col min="2821" max="2821" width="13.42578125" style="8" customWidth="1"/>
    <col min="2822" max="2822" width="13.85546875" style="8" customWidth="1"/>
    <col min="2823" max="2827" width="16.5703125" style="8" customWidth="1"/>
    <col min="2828" max="2828" width="20.5703125" style="8" customWidth="1"/>
    <col min="2829" max="2829" width="21.140625" style="8" customWidth="1"/>
    <col min="2830" max="2830" width="9.5703125" style="8" customWidth="1"/>
    <col min="2831" max="2831" width="0.42578125" style="8" customWidth="1"/>
    <col min="2832" max="2838" width="6.42578125" style="8" customWidth="1"/>
    <col min="2839" max="3067" width="11.42578125" style="8"/>
    <col min="3068" max="3068" width="1" style="8" customWidth="1"/>
    <col min="3069" max="3069" width="4.28515625" style="8" customWidth="1"/>
    <col min="3070" max="3070" width="34.7109375" style="8" customWidth="1"/>
    <col min="3071" max="3071" width="0" style="8" hidden="1" customWidth="1"/>
    <col min="3072" max="3072" width="20" style="8" customWidth="1"/>
    <col min="3073" max="3073" width="20.85546875" style="8" customWidth="1"/>
    <col min="3074" max="3074" width="25" style="8" customWidth="1"/>
    <col min="3075" max="3075" width="18.7109375" style="8" customWidth="1"/>
    <col min="3076" max="3076" width="29.7109375" style="8" customWidth="1"/>
    <col min="3077" max="3077" width="13.42578125" style="8" customWidth="1"/>
    <col min="3078" max="3078" width="13.85546875" style="8" customWidth="1"/>
    <col min="3079" max="3083" width="16.5703125" style="8" customWidth="1"/>
    <col min="3084" max="3084" width="20.5703125" style="8" customWidth="1"/>
    <col min="3085" max="3085" width="21.140625" style="8" customWidth="1"/>
    <col min="3086" max="3086" width="9.5703125" style="8" customWidth="1"/>
    <col min="3087" max="3087" width="0.42578125" style="8" customWidth="1"/>
    <col min="3088" max="3094" width="6.42578125" style="8" customWidth="1"/>
    <col min="3095" max="3323" width="11.42578125" style="8"/>
    <col min="3324" max="3324" width="1" style="8" customWidth="1"/>
    <col min="3325" max="3325" width="4.28515625" style="8" customWidth="1"/>
    <col min="3326" max="3326" width="34.7109375" style="8" customWidth="1"/>
    <col min="3327" max="3327" width="0" style="8" hidden="1" customWidth="1"/>
    <col min="3328" max="3328" width="20" style="8" customWidth="1"/>
    <col min="3329" max="3329" width="20.85546875" style="8" customWidth="1"/>
    <col min="3330" max="3330" width="25" style="8" customWidth="1"/>
    <col min="3331" max="3331" width="18.7109375" style="8" customWidth="1"/>
    <col min="3332" max="3332" width="29.7109375" style="8" customWidth="1"/>
    <col min="3333" max="3333" width="13.42578125" style="8" customWidth="1"/>
    <col min="3334" max="3334" width="13.85546875" style="8" customWidth="1"/>
    <col min="3335" max="3339" width="16.5703125" style="8" customWidth="1"/>
    <col min="3340" max="3340" width="20.5703125" style="8" customWidth="1"/>
    <col min="3341" max="3341" width="21.140625" style="8" customWidth="1"/>
    <col min="3342" max="3342" width="9.5703125" style="8" customWidth="1"/>
    <col min="3343" max="3343" width="0.42578125" style="8" customWidth="1"/>
    <col min="3344" max="3350" width="6.42578125" style="8" customWidth="1"/>
    <col min="3351" max="3579" width="11.42578125" style="8"/>
    <col min="3580" max="3580" width="1" style="8" customWidth="1"/>
    <col min="3581" max="3581" width="4.28515625" style="8" customWidth="1"/>
    <col min="3582" max="3582" width="34.7109375" style="8" customWidth="1"/>
    <col min="3583" max="3583" width="0" style="8" hidden="1" customWidth="1"/>
    <col min="3584" max="3584" width="20" style="8" customWidth="1"/>
    <col min="3585" max="3585" width="20.85546875" style="8" customWidth="1"/>
    <col min="3586" max="3586" width="25" style="8" customWidth="1"/>
    <col min="3587" max="3587" width="18.7109375" style="8" customWidth="1"/>
    <col min="3588" max="3588" width="29.7109375" style="8" customWidth="1"/>
    <col min="3589" max="3589" width="13.42578125" style="8" customWidth="1"/>
    <col min="3590" max="3590" width="13.85546875" style="8" customWidth="1"/>
    <col min="3591" max="3595" width="16.5703125" style="8" customWidth="1"/>
    <col min="3596" max="3596" width="20.5703125" style="8" customWidth="1"/>
    <col min="3597" max="3597" width="21.140625" style="8" customWidth="1"/>
    <col min="3598" max="3598" width="9.5703125" style="8" customWidth="1"/>
    <col min="3599" max="3599" width="0.42578125" style="8" customWidth="1"/>
    <col min="3600" max="3606" width="6.42578125" style="8" customWidth="1"/>
    <col min="3607" max="3835" width="11.42578125" style="8"/>
    <col min="3836" max="3836" width="1" style="8" customWidth="1"/>
    <col min="3837" max="3837" width="4.28515625" style="8" customWidth="1"/>
    <col min="3838" max="3838" width="34.7109375" style="8" customWidth="1"/>
    <col min="3839" max="3839" width="0" style="8" hidden="1" customWidth="1"/>
    <col min="3840" max="3840" width="20" style="8" customWidth="1"/>
    <col min="3841" max="3841" width="20.85546875" style="8" customWidth="1"/>
    <col min="3842" max="3842" width="25" style="8" customWidth="1"/>
    <col min="3843" max="3843" width="18.7109375" style="8" customWidth="1"/>
    <col min="3844" max="3844" width="29.7109375" style="8" customWidth="1"/>
    <col min="3845" max="3845" width="13.42578125" style="8" customWidth="1"/>
    <col min="3846" max="3846" width="13.85546875" style="8" customWidth="1"/>
    <col min="3847" max="3851" width="16.5703125" style="8" customWidth="1"/>
    <col min="3852" max="3852" width="20.5703125" style="8" customWidth="1"/>
    <col min="3853" max="3853" width="21.140625" style="8" customWidth="1"/>
    <col min="3854" max="3854" width="9.5703125" style="8" customWidth="1"/>
    <col min="3855" max="3855" width="0.42578125" style="8" customWidth="1"/>
    <col min="3856" max="3862" width="6.42578125" style="8" customWidth="1"/>
    <col min="3863" max="4091" width="11.42578125" style="8"/>
    <col min="4092" max="4092" width="1" style="8" customWidth="1"/>
    <col min="4093" max="4093" width="4.28515625" style="8" customWidth="1"/>
    <col min="4094" max="4094" width="34.7109375" style="8" customWidth="1"/>
    <col min="4095" max="4095" width="0" style="8" hidden="1" customWidth="1"/>
    <col min="4096" max="4096" width="20" style="8" customWidth="1"/>
    <col min="4097" max="4097" width="20.85546875" style="8" customWidth="1"/>
    <col min="4098" max="4098" width="25" style="8" customWidth="1"/>
    <col min="4099" max="4099" width="18.7109375" style="8" customWidth="1"/>
    <col min="4100" max="4100" width="29.7109375" style="8" customWidth="1"/>
    <col min="4101" max="4101" width="13.42578125" style="8" customWidth="1"/>
    <col min="4102" max="4102" width="13.85546875" style="8" customWidth="1"/>
    <col min="4103" max="4107" width="16.5703125" style="8" customWidth="1"/>
    <col min="4108" max="4108" width="20.5703125" style="8" customWidth="1"/>
    <col min="4109" max="4109" width="21.140625" style="8" customWidth="1"/>
    <col min="4110" max="4110" width="9.5703125" style="8" customWidth="1"/>
    <col min="4111" max="4111" width="0.42578125" style="8" customWidth="1"/>
    <col min="4112" max="4118" width="6.42578125" style="8" customWidth="1"/>
    <col min="4119" max="4347" width="11.42578125" style="8"/>
    <col min="4348" max="4348" width="1" style="8" customWidth="1"/>
    <col min="4349" max="4349" width="4.28515625" style="8" customWidth="1"/>
    <col min="4350" max="4350" width="34.7109375" style="8" customWidth="1"/>
    <col min="4351" max="4351" width="0" style="8" hidden="1" customWidth="1"/>
    <col min="4352" max="4352" width="20" style="8" customWidth="1"/>
    <col min="4353" max="4353" width="20.85546875" style="8" customWidth="1"/>
    <col min="4354" max="4354" width="25" style="8" customWidth="1"/>
    <col min="4355" max="4355" width="18.7109375" style="8" customWidth="1"/>
    <col min="4356" max="4356" width="29.7109375" style="8" customWidth="1"/>
    <col min="4357" max="4357" width="13.42578125" style="8" customWidth="1"/>
    <col min="4358" max="4358" width="13.85546875" style="8" customWidth="1"/>
    <col min="4359" max="4363" width="16.5703125" style="8" customWidth="1"/>
    <col min="4364" max="4364" width="20.5703125" style="8" customWidth="1"/>
    <col min="4365" max="4365" width="21.140625" style="8" customWidth="1"/>
    <col min="4366" max="4366" width="9.5703125" style="8" customWidth="1"/>
    <col min="4367" max="4367" width="0.42578125" style="8" customWidth="1"/>
    <col min="4368" max="4374" width="6.42578125" style="8" customWidth="1"/>
    <col min="4375" max="4603" width="11.42578125" style="8"/>
    <col min="4604" max="4604" width="1" style="8" customWidth="1"/>
    <col min="4605" max="4605" width="4.28515625" style="8" customWidth="1"/>
    <col min="4606" max="4606" width="34.7109375" style="8" customWidth="1"/>
    <col min="4607" max="4607" width="0" style="8" hidden="1" customWidth="1"/>
    <col min="4608" max="4608" width="20" style="8" customWidth="1"/>
    <col min="4609" max="4609" width="20.85546875" style="8" customWidth="1"/>
    <col min="4610" max="4610" width="25" style="8" customWidth="1"/>
    <col min="4611" max="4611" width="18.7109375" style="8" customWidth="1"/>
    <col min="4612" max="4612" width="29.7109375" style="8" customWidth="1"/>
    <col min="4613" max="4613" width="13.42578125" style="8" customWidth="1"/>
    <col min="4614" max="4614" width="13.85546875" style="8" customWidth="1"/>
    <col min="4615" max="4619" width="16.5703125" style="8" customWidth="1"/>
    <col min="4620" max="4620" width="20.5703125" style="8" customWidth="1"/>
    <col min="4621" max="4621" width="21.140625" style="8" customWidth="1"/>
    <col min="4622" max="4622" width="9.5703125" style="8" customWidth="1"/>
    <col min="4623" max="4623" width="0.42578125" style="8" customWidth="1"/>
    <col min="4624" max="4630" width="6.42578125" style="8" customWidth="1"/>
    <col min="4631" max="4859" width="11.42578125" style="8"/>
    <col min="4860" max="4860" width="1" style="8" customWidth="1"/>
    <col min="4861" max="4861" width="4.28515625" style="8" customWidth="1"/>
    <col min="4862" max="4862" width="34.7109375" style="8" customWidth="1"/>
    <col min="4863" max="4863" width="0" style="8" hidden="1" customWidth="1"/>
    <col min="4864" max="4864" width="20" style="8" customWidth="1"/>
    <col min="4865" max="4865" width="20.85546875" style="8" customWidth="1"/>
    <col min="4866" max="4866" width="25" style="8" customWidth="1"/>
    <col min="4867" max="4867" width="18.7109375" style="8" customWidth="1"/>
    <col min="4868" max="4868" width="29.7109375" style="8" customWidth="1"/>
    <col min="4869" max="4869" width="13.42578125" style="8" customWidth="1"/>
    <col min="4870" max="4870" width="13.85546875" style="8" customWidth="1"/>
    <col min="4871" max="4875" width="16.5703125" style="8" customWidth="1"/>
    <col min="4876" max="4876" width="20.5703125" style="8" customWidth="1"/>
    <col min="4877" max="4877" width="21.140625" style="8" customWidth="1"/>
    <col min="4878" max="4878" width="9.5703125" style="8" customWidth="1"/>
    <col min="4879" max="4879" width="0.42578125" style="8" customWidth="1"/>
    <col min="4880" max="4886" width="6.42578125" style="8" customWidth="1"/>
    <col min="4887" max="5115" width="11.42578125" style="8"/>
    <col min="5116" max="5116" width="1" style="8" customWidth="1"/>
    <col min="5117" max="5117" width="4.28515625" style="8" customWidth="1"/>
    <col min="5118" max="5118" width="34.7109375" style="8" customWidth="1"/>
    <col min="5119" max="5119" width="0" style="8" hidden="1" customWidth="1"/>
    <col min="5120" max="5120" width="20" style="8" customWidth="1"/>
    <col min="5121" max="5121" width="20.85546875" style="8" customWidth="1"/>
    <col min="5122" max="5122" width="25" style="8" customWidth="1"/>
    <col min="5123" max="5123" width="18.7109375" style="8" customWidth="1"/>
    <col min="5124" max="5124" width="29.7109375" style="8" customWidth="1"/>
    <col min="5125" max="5125" width="13.42578125" style="8" customWidth="1"/>
    <col min="5126" max="5126" width="13.85546875" style="8" customWidth="1"/>
    <col min="5127" max="5131" width="16.5703125" style="8" customWidth="1"/>
    <col min="5132" max="5132" width="20.5703125" style="8" customWidth="1"/>
    <col min="5133" max="5133" width="21.140625" style="8" customWidth="1"/>
    <col min="5134" max="5134" width="9.5703125" style="8" customWidth="1"/>
    <col min="5135" max="5135" width="0.42578125" style="8" customWidth="1"/>
    <col min="5136" max="5142" width="6.42578125" style="8" customWidth="1"/>
    <col min="5143" max="5371" width="11.42578125" style="8"/>
    <col min="5372" max="5372" width="1" style="8" customWidth="1"/>
    <col min="5373" max="5373" width="4.28515625" style="8" customWidth="1"/>
    <col min="5374" max="5374" width="34.7109375" style="8" customWidth="1"/>
    <col min="5375" max="5375" width="0" style="8" hidden="1" customWidth="1"/>
    <col min="5376" max="5376" width="20" style="8" customWidth="1"/>
    <col min="5377" max="5377" width="20.85546875" style="8" customWidth="1"/>
    <col min="5378" max="5378" width="25" style="8" customWidth="1"/>
    <col min="5379" max="5379" width="18.7109375" style="8" customWidth="1"/>
    <col min="5380" max="5380" width="29.7109375" style="8" customWidth="1"/>
    <col min="5381" max="5381" width="13.42578125" style="8" customWidth="1"/>
    <col min="5382" max="5382" width="13.85546875" style="8" customWidth="1"/>
    <col min="5383" max="5387" width="16.5703125" style="8" customWidth="1"/>
    <col min="5388" max="5388" width="20.5703125" style="8" customWidth="1"/>
    <col min="5389" max="5389" width="21.140625" style="8" customWidth="1"/>
    <col min="5390" max="5390" width="9.5703125" style="8" customWidth="1"/>
    <col min="5391" max="5391" width="0.42578125" style="8" customWidth="1"/>
    <col min="5392" max="5398" width="6.42578125" style="8" customWidth="1"/>
    <col min="5399" max="5627" width="11.42578125" style="8"/>
    <col min="5628" max="5628" width="1" style="8" customWidth="1"/>
    <col min="5629" max="5629" width="4.28515625" style="8" customWidth="1"/>
    <col min="5630" max="5630" width="34.7109375" style="8" customWidth="1"/>
    <col min="5631" max="5631" width="0" style="8" hidden="1" customWidth="1"/>
    <col min="5632" max="5632" width="20" style="8" customWidth="1"/>
    <col min="5633" max="5633" width="20.85546875" style="8" customWidth="1"/>
    <col min="5634" max="5634" width="25" style="8" customWidth="1"/>
    <col min="5635" max="5635" width="18.7109375" style="8" customWidth="1"/>
    <col min="5636" max="5636" width="29.7109375" style="8" customWidth="1"/>
    <col min="5637" max="5637" width="13.42578125" style="8" customWidth="1"/>
    <col min="5638" max="5638" width="13.85546875" style="8" customWidth="1"/>
    <col min="5639" max="5643" width="16.5703125" style="8" customWidth="1"/>
    <col min="5644" max="5644" width="20.5703125" style="8" customWidth="1"/>
    <col min="5645" max="5645" width="21.140625" style="8" customWidth="1"/>
    <col min="5646" max="5646" width="9.5703125" style="8" customWidth="1"/>
    <col min="5647" max="5647" width="0.42578125" style="8" customWidth="1"/>
    <col min="5648" max="5654" width="6.42578125" style="8" customWidth="1"/>
    <col min="5655" max="5883" width="11.42578125" style="8"/>
    <col min="5884" max="5884" width="1" style="8" customWidth="1"/>
    <col min="5885" max="5885" width="4.28515625" style="8" customWidth="1"/>
    <col min="5886" max="5886" width="34.7109375" style="8" customWidth="1"/>
    <col min="5887" max="5887" width="0" style="8" hidden="1" customWidth="1"/>
    <col min="5888" max="5888" width="20" style="8" customWidth="1"/>
    <col min="5889" max="5889" width="20.85546875" style="8" customWidth="1"/>
    <col min="5890" max="5890" width="25" style="8" customWidth="1"/>
    <col min="5891" max="5891" width="18.7109375" style="8" customWidth="1"/>
    <col min="5892" max="5892" width="29.7109375" style="8" customWidth="1"/>
    <col min="5893" max="5893" width="13.42578125" style="8" customWidth="1"/>
    <col min="5894" max="5894" width="13.85546875" style="8" customWidth="1"/>
    <col min="5895" max="5899" width="16.5703125" style="8" customWidth="1"/>
    <col min="5900" max="5900" width="20.5703125" style="8" customWidth="1"/>
    <col min="5901" max="5901" width="21.140625" style="8" customWidth="1"/>
    <col min="5902" max="5902" width="9.5703125" style="8" customWidth="1"/>
    <col min="5903" max="5903" width="0.42578125" style="8" customWidth="1"/>
    <col min="5904" max="5910" width="6.42578125" style="8" customWidth="1"/>
    <col min="5911" max="6139" width="11.42578125" style="8"/>
    <col min="6140" max="6140" width="1" style="8" customWidth="1"/>
    <col min="6141" max="6141" width="4.28515625" style="8" customWidth="1"/>
    <col min="6142" max="6142" width="34.7109375" style="8" customWidth="1"/>
    <col min="6143" max="6143" width="0" style="8" hidden="1" customWidth="1"/>
    <col min="6144" max="6144" width="20" style="8" customWidth="1"/>
    <col min="6145" max="6145" width="20.85546875" style="8" customWidth="1"/>
    <col min="6146" max="6146" width="25" style="8" customWidth="1"/>
    <col min="6147" max="6147" width="18.7109375" style="8" customWidth="1"/>
    <col min="6148" max="6148" width="29.7109375" style="8" customWidth="1"/>
    <col min="6149" max="6149" width="13.42578125" style="8" customWidth="1"/>
    <col min="6150" max="6150" width="13.85546875" style="8" customWidth="1"/>
    <col min="6151" max="6155" width="16.5703125" style="8" customWidth="1"/>
    <col min="6156" max="6156" width="20.5703125" style="8" customWidth="1"/>
    <col min="6157" max="6157" width="21.140625" style="8" customWidth="1"/>
    <col min="6158" max="6158" width="9.5703125" style="8" customWidth="1"/>
    <col min="6159" max="6159" width="0.42578125" style="8" customWidth="1"/>
    <col min="6160" max="6166" width="6.42578125" style="8" customWidth="1"/>
    <col min="6167" max="6395" width="11.42578125" style="8"/>
    <col min="6396" max="6396" width="1" style="8" customWidth="1"/>
    <col min="6397" max="6397" width="4.28515625" style="8" customWidth="1"/>
    <col min="6398" max="6398" width="34.7109375" style="8" customWidth="1"/>
    <col min="6399" max="6399" width="0" style="8" hidden="1" customWidth="1"/>
    <col min="6400" max="6400" width="20" style="8" customWidth="1"/>
    <col min="6401" max="6401" width="20.85546875" style="8" customWidth="1"/>
    <col min="6402" max="6402" width="25" style="8" customWidth="1"/>
    <col min="6403" max="6403" width="18.7109375" style="8" customWidth="1"/>
    <col min="6404" max="6404" width="29.7109375" style="8" customWidth="1"/>
    <col min="6405" max="6405" width="13.42578125" style="8" customWidth="1"/>
    <col min="6406" max="6406" width="13.85546875" style="8" customWidth="1"/>
    <col min="6407" max="6411" width="16.5703125" style="8" customWidth="1"/>
    <col min="6412" max="6412" width="20.5703125" style="8" customWidth="1"/>
    <col min="6413" max="6413" width="21.140625" style="8" customWidth="1"/>
    <col min="6414" max="6414" width="9.5703125" style="8" customWidth="1"/>
    <col min="6415" max="6415" width="0.42578125" style="8" customWidth="1"/>
    <col min="6416" max="6422" width="6.42578125" style="8" customWidth="1"/>
    <col min="6423" max="6651" width="11.42578125" style="8"/>
    <col min="6652" max="6652" width="1" style="8" customWidth="1"/>
    <col min="6653" max="6653" width="4.28515625" style="8" customWidth="1"/>
    <col min="6654" max="6654" width="34.7109375" style="8" customWidth="1"/>
    <col min="6655" max="6655" width="0" style="8" hidden="1" customWidth="1"/>
    <col min="6656" max="6656" width="20" style="8" customWidth="1"/>
    <col min="6657" max="6657" width="20.85546875" style="8" customWidth="1"/>
    <col min="6658" max="6658" width="25" style="8" customWidth="1"/>
    <col min="6659" max="6659" width="18.7109375" style="8" customWidth="1"/>
    <col min="6660" max="6660" width="29.7109375" style="8" customWidth="1"/>
    <col min="6661" max="6661" width="13.42578125" style="8" customWidth="1"/>
    <col min="6662" max="6662" width="13.85546875" style="8" customWidth="1"/>
    <col min="6663" max="6667" width="16.5703125" style="8" customWidth="1"/>
    <col min="6668" max="6668" width="20.5703125" style="8" customWidth="1"/>
    <col min="6669" max="6669" width="21.140625" style="8" customWidth="1"/>
    <col min="6670" max="6670" width="9.5703125" style="8" customWidth="1"/>
    <col min="6671" max="6671" width="0.42578125" style="8" customWidth="1"/>
    <col min="6672" max="6678" width="6.42578125" style="8" customWidth="1"/>
    <col min="6679" max="6907" width="11.42578125" style="8"/>
    <col min="6908" max="6908" width="1" style="8" customWidth="1"/>
    <col min="6909" max="6909" width="4.28515625" style="8" customWidth="1"/>
    <col min="6910" max="6910" width="34.7109375" style="8" customWidth="1"/>
    <col min="6911" max="6911" width="0" style="8" hidden="1" customWidth="1"/>
    <col min="6912" max="6912" width="20" style="8" customWidth="1"/>
    <col min="6913" max="6913" width="20.85546875" style="8" customWidth="1"/>
    <col min="6914" max="6914" width="25" style="8" customWidth="1"/>
    <col min="6915" max="6915" width="18.7109375" style="8" customWidth="1"/>
    <col min="6916" max="6916" width="29.7109375" style="8" customWidth="1"/>
    <col min="6917" max="6917" width="13.42578125" style="8" customWidth="1"/>
    <col min="6918" max="6918" width="13.85546875" style="8" customWidth="1"/>
    <col min="6919" max="6923" width="16.5703125" style="8" customWidth="1"/>
    <col min="6924" max="6924" width="20.5703125" style="8" customWidth="1"/>
    <col min="6925" max="6925" width="21.140625" style="8" customWidth="1"/>
    <col min="6926" max="6926" width="9.5703125" style="8" customWidth="1"/>
    <col min="6927" max="6927" width="0.42578125" style="8" customWidth="1"/>
    <col min="6928" max="6934" width="6.42578125" style="8" customWidth="1"/>
    <col min="6935" max="7163" width="11.42578125" style="8"/>
    <col min="7164" max="7164" width="1" style="8" customWidth="1"/>
    <col min="7165" max="7165" width="4.28515625" style="8" customWidth="1"/>
    <col min="7166" max="7166" width="34.7109375" style="8" customWidth="1"/>
    <col min="7167" max="7167" width="0" style="8" hidden="1" customWidth="1"/>
    <col min="7168" max="7168" width="20" style="8" customWidth="1"/>
    <col min="7169" max="7169" width="20.85546875" style="8" customWidth="1"/>
    <col min="7170" max="7170" width="25" style="8" customWidth="1"/>
    <col min="7171" max="7171" width="18.7109375" style="8" customWidth="1"/>
    <col min="7172" max="7172" width="29.7109375" style="8" customWidth="1"/>
    <col min="7173" max="7173" width="13.42578125" style="8" customWidth="1"/>
    <col min="7174" max="7174" width="13.85546875" style="8" customWidth="1"/>
    <col min="7175" max="7179" width="16.5703125" style="8" customWidth="1"/>
    <col min="7180" max="7180" width="20.5703125" style="8" customWidth="1"/>
    <col min="7181" max="7181" width="21.140625" style="8" customWidth="1"/>
    <col min="7182" max="7182" width="9.5703125" style="8" customWidth="1"/>
    <col min="7183" max="7183" width="0.42578125" style="8" customWidth="1"/>
    <col min="7184" max="7190" width="6.42578125" style="8" customWidth="1"/>
    <col min="7191" max="7419" width="11.42578125" style="8"/>
    <col min="7420" max="7420" width="1" style="8" customWidth="1"/>
    <col min="7421" max="7421" width="4.28515625" style="8" customWidth="1"/>
    <col min="7422" max="7422" width="34.7109375" style="8" customWidth="1"/>
    <col min="7423" max="7423" width="0" style="8" hidden="1" customWidth="1"/>
    <col min="7424" max="7424" width="20" style="8" customWidth="1"/>
    <col min="7425" max="7425" width="20.85546875" style="8" customWidth="1"/>
    <col min="7426" max="7426" width="25" style="8" customWidth="1"/>
    <col min="7427" max="7427" width="18.7109375" style="8" customWidth="1"/>
    <col min="7428" max="7428" width="29.7109375" style="8" customWidth="1"/>
    <col min="7429" max="7429" width="13.42578125" style="8" customWidth="1"/>
    <col min="7430" max="7430" width="13.85546875" style="8" customWidth="1"/>
    <col min="7431" max="7435" width="16.5703125" style="8" customWidth="1"/>
    <col min="7436" max="7436" width="20.5703125" style="8" customWidth="1"/>
    <col min="7437" max="7437" width="21.140625" style="8" customWidth="1"/>
    <col min="7438" max="7438" width="9.5703125" style="8" customWidth="1"/>
    <col min="7439" max="7439" width="0.42578125" style="8" customWidth="1"/>
    <col min="7440" max="7446" width="6.42578125" style="8" customWidth="1"/>
    <col min="7447" max="7675" width="11.42578125" style="8"/>
    <col min="7676" max="7676" width="1" style="8" customWidth="1"/>
    <col min="7677" max="7677" width="4.28515625" style="8" customWidth="1"/>
    <col min="7678" max="7678" width="34.7109375" style="8" customWidth="1"/>
    <col min="7679" max="7679" width="0" style="8" hidden="1" customWidth="1"/>
    <col min="7680" max="7680" width="20" style="8" customWidth="1"/>
    <col min="7681" max="7681" width="20.85546875" style="8" customWidth="1"/>
    <col min="7682" max="7682" width="25" style="8" customWidth="1"/>
    <col min="7683" max="7683" width="18.7109375" style="8" customWidth="1"/>
    <col min="7684" max="7684" width="29.7109375" style="8" customWidth="1"/>
    <col min="7685" max="7685" width="13.42578125" style="8" customWidth="1"/>
    <col min="7686" max="7686" width="13.85546875" style="8" customWidth="1"/>
    <col min="7687" max="7691" width="16.5703125" style="8" customWidth="1"/>
    <col min="7692" max="7692" width="20.5703125" style="8" customWidth="1"/>
    <col min="7693" max="7693" width="21.140625" style="8" customWidth="1"/>
    <col min="7694" max="7694" width="9.5703125" style="8" customWidth="1"/>
    <col min="7695" max="7695" width="0.42578125" style="8" customWidth="1"/>
    <col min="7696" max="7702" width="6.42578125" style="8" customWidth="1"/>
    <col min="7703" max="7931" width="11.42578125" style="8"/>
    <col min="7932" max="7932" width="1" style="8" customWidth="1"/>
    <col min="7933" max="7933" width="4.28515625" style="8" customWidth="1"/>
    <col min="7934" max="7934" width="34.7109375" style="8" customWidth="1"/>
    <col min="7935" max="7935" width="0" style="8" hidden="1" customWidth="1"/>
    <col min="7936" max="7936" width="20" style="8" customWidth="1"/>
    <col min="7937" max="7937" width="20.85546875" style="8" customWidth="1"/>
    <col min="7938" max="7938" width="25" style="8" customWidth="1"/>
    <col min="7939" max="7939" width="18.7109375" style="8" customWidth="1"/>
    <col min="7940" max="7940" width="29.7109375" style="8" customWidth="1"/>
    <col min="7941" max="7941" width="13.42578125" style="8" customWidth="1"/>
    <col min="7942" max="7942" width="13.85546875" style="8" customWidth="1"/>
    <col min="7943" max="7947" width="16.5703125" style="8" customWidth="1"/>
    <col min="7948" max="7948" width="20.5703125" style="8" customWidth="1"/>
    <col min="7949" max="7949" width="21.140625" style="8" customWidth="1"/>
    <col min="7950" max="7950" width="9.5703125" style="8" customWidth="1"/>
    <col min="7951" max="7951" width="0.42578125" style="8" customWidth="1"/>
    <col min="7952" max="7958" width="6.42578125" style="8" customWidth="1"/>
    <col min="7959" max="8187" width="11.42578125" style="8"/>
    <col min="8188" max="8188" width="1" style="8" customWidth="1"/>
    <col min="8189" max="8189" width="4.28515625" style="8" customWidth="1"/>
    <col min="8190" max="8190" width="34.7109375" style="8" customWidth="1"/>
    <col min="8191" max="8191" width="0" style="8" hidden="1" customWidth="1"/>
    <col min="8192" max="8192" width="20" style="8" customWidth="1"/>
    <col min="8193" max="8193" width="20.85546875" style="8" customWidth="1"/>
    <col min="8194" max="8194" width="25" style="8" customWidth="1"/>
    <col min="8195" max="8195" width="18.7109375" style="8" customWidth="1"/>
    <col min="8196" max="8196" width="29.7109375" style="8" customWidth="1"/>
    <col min="8197" max="8197" width="13.42578125" style="8" customWidth="1"/>
    <col min="8198" max="8198" width="13.85546875" style="8" customWidth="1"/>
    <col min="8199" max="8203" width="16.5703125" style="8" customWidth="1"/>
    <col min="8204" max="8204" width="20.5703125" style="8" customWidth="1"/>
    <col min="8205" max="8205" width="21.140625" style="8" customWidth="1"/>
    <col min="8206" max="8206" width="9.5703125" style="8" customWidth="1"/>
    <col min="8207" max="8207" width="0.42578125" style="8" customWidth="1"/>
    <col min="8208" max="8214" width="6.42578125" style="8" customWidth="1"/>
    <col min="8215" max="8443" width="11.42578125" style="8"/>
    <col min="8444" max="8444" width="1" style="8" customWidth="1"/>
    <col min="8445" max="8445" width="4.28515625" style="8" customWidth="1"/>
    <col min="8446" max="8446" width="34.7109375" style="8" customWidth="1"/>
    <col min="8447" max="8447" width="0" style="8" hidden="1" customWidth="1"/>
    <col min="8448" max="8448" width="20" style="8" customWidth="1"/>
    <col min="8449" max="8449" width="20.85546875" style="8" customWidth="1"/>
    <col min="8450" max="8450" width="25" style="8" customWidth="1"/>
    <col min="8451" max="8451" width="18.7109375" style="8" customWidth="1"/>
    <col min="8452" max="8452" width="29.7109375" style="8" customWidth="1"/>
    <col min="8453" max="8453" width="13.42578125" style="8" customWidth="1"/>
    <col min="8454" max="8454" width="13.85546875" style="8" customWidth="1"/>
    <col min="8455" max="8459" width="16.5703125" style="8" customWidth="1"/>
    <col min="8460" max="8460" width="20.5703125" style="8" customWidth="1"/>
    <col min="8461" max="8461" width="21.140625" style="8" customWidth="1"/>
    <col min="8462" max="8462" width="9.5703125" style="8" customWidth="1"/>
    <col min="8463" max="8463" width="0.42578125" style="8" customWidth="1"/>
    <col min="8464" max="8470" width="6.42578125" style="8" customWidth="1"/>
    <col min="8471" max="8699" width="11.42578125" style="8"/>
    <col min="8700" max="8700" width="1" style="8" customWidth="1"/>
    <col min="8701" max="8701" width="4.28515625" style="8" customWidth="1"/>
    <col min="8702" max="8702" width="34.7109375" style="8" customWidth="1"/>
    <col min="8703" max="8703" width="0" style="8" hidden="1" customWidth="1"/>
    <col min="8704" max="8704" width="20" style="8" customWidth="1"/>
    <col min="8705" max="8705" width="20.85546875" style="8" customWidth="1"/>
    <col min="8706" max="8706" width="25" style="8" customWidth="1"/>
    <col min="8707" max="8707" width="18.7109375" style="8" customWidth="1"/>
    <col min="8708" max="8708" width="29.7109375" style="8" customWidth="1"/>
    <col min="8709" max="8709" width="13.42578125" style="8" customWidth="1"/>
    <col min="8710" max="8710" width="13.85546875" style="8" customWidth="1"/>
    <col min="8711" max="8715" width="16.5703125" style="8" customWidth="1"/>
    <col min="8716" max="8716" width="20.5703125" style="8" customWidth="1"/>
    <col min="8717" max="8717" width="21.140625" style="8" customWidth="1"/>
    <col min="8718" max="8718" width="9.5703125" style="8" customWidth="1"/>
    <col min="8719" max="8719" width="0.42578125" style="8" customWidth="1"/>
    <col min="8720" max="8726" width="6.42578125" style="8" customWidth="1"/>
    <col min="8727" max="8955" width="11.42578125" style="8"/>
    <col min="8956" max="8956" width="1" style="8" customWidth="1"/>
    <col min="8957" max="8957" width="4.28515625" style="8" customWidth="1"/>
    <col min="8958" max="8958" width="34.7109375" style="8" customWidth="1"/>
    <col min="8959" max="8959" width="0" style="8" hidden="1" customWidth="1"/>
    <col min="8960" max="8960" width="20" style="8" customWidth="1"/>
    <col min="8961" max="8961" width="20.85546875" style="8" customWidth="1"/>
    <col min="8962" max="8962" width="25" style="8" customWidth="1"/>
    <col min="8963" max="8963" width="18.7109375" style="8" customWidth="1"/>
    <col min="8964" max="8964" width="29.7109375" style="8" customWidth="1"/>
    <col min="8965" max="8965" width="13.42578125" style="8" customWidth="1"/>
    <col min="8966" max="8966" width="13.85546875" style="8" customWidth="1"/>
    <col min="8967" max="8971" width="16.5703125" style="8" customWidth="1"/>
    <col min="8972" max="8972" width="20.5703125" style="8" customWidth="1"/>
    <col min="8973" max="8973" width="21.140625" style="8" customWidth="1"/>
    <col min="8974" max="8974" width="9.5703125" style="8" customWidth="1"/>
    <col min="8975" max="8975" width="0.42578125" style="8" customWidth="1"/>
    <col min="8976" max="8982" width="6.42578125" style="8" customWidth="1"/>
    <col min="8983" max="9211" width="11.42578125" style="8"/>
    <col min="9212" max="9212" width="1" style="8" customWidth="1"/>
    <col min="9213" max="9213" width="4.28515625" style="8" customWidth="1"/>
    <col min="9214" max="9214" width="34.7109375" style="8" customWidth="1"/>
    <col min="9215" max="9215" width="0" style="8" hidden="1" customWidth="1"/>
    <col min="9216" max="9216" width="20" style="8" customWidth="1"/>
    <col min="9217" max="9217" width="20.85546875" style="8" customWidth="1"/>
    <col min="9218" max="9218" width="25" style="8" customWidth="1"/>
    <col min="9219" max="9219" width="18.7109375" style="8" customWidth="1"/>
    <col min="9220" max="9220" width="29.7109375" style="8" customWidth="1"/>
    <col min="9221" max="9221" width="13.42578125" style="8" customWidth="1"/>
    <col min="9222" max="9222" width="13.85546875" style="8" customWidth="1"/>
    <col min="9223" max="9227" width="16.5703125" style="8" customWidth="1"/>
    <col min="9228" max="9228" width="20.5703125" style="8" customWidth="1"/>
    <col min="9229" max="9229" width="21.140625" style="8" customWidth="1"/>
    <col min="9230" max="9230" width="9.5703125" style="8" customWidth="1"/>
    <col min="9231" max="9231" width="0.42578125" style="8" customWidth="1"/>
    <col min="9232" max="9238" width="6.42578125" style="8" customWidth="1"/>
    <col min="9239" max="9467" width="11.42578125" style="8"/>
    <col min="9468" max="9468" width="1" style="8" customWidth="1"/>
    <col min="9469" max="9469" width="4.28515625" style="8" customWidth="1"/>
    <col min="9470" max="9470" width="34.7109375" style="8" customWidth="1"/>
    <col min="9471" max="9471" width="0" style="8" hidden="1" customWidth="1"/>
    <col min="9472" max="9472" width="20" style="8" customWidth="1"/>
    <col min="9473" max="9473" width="20.85546875" style="8" customWidth="1"/>
    <col min="9474" max="9474" width="25" style="8" customWidth="1"/>
    <col min="9475" max="9475" width="18.7109375" style="8" customWidth="1"/>
    <col min="9476" max="9476" width="29.7109375" style="8" customWidth="1"/>
    <col min="9477" max="9477" width="13.42578125" style="8" customWidth="1"/>
    <col min="9478" max="9478" width="13.85546875" style="8" customWidth="1"/>
    <col min="9479" max="9483" width="16.5703125" style="8" customWidth="1"/>
    <col min="9484" max="9484" width="20.5703125" style="8" customWidth="1"/>
    <col min="9485" max="9485" width="21.140625" style="8" customWidth="1"/>
    <col min="9486" max="9486" width="9.5703125" style="8" customWidth="1"/>
    <col min="9487" max="9487" width="0.42578125" style="8" customWidth="1"/>
    <col min="9488" max="9494" width="6.42578125" style="8" customWidth="1"/>
    <col min="9495" max="9723" width="11.42578125" style="8"/>
    <col min="9724" max="9724" width="1" style="8" customWidth="1"/>
    <col min="9725" max="9725" width="4.28515625" style="8" customWidth="1"/>
    <col min="9726" max="9726" width="34.7109375" style="8" customWidth="1"/>
    <col min="9727" max="9727" width="0" style="8" hidden="1" customWidth="1"/>
    <col min="9728" max="9728" width="20" style="8" customWidth="1"/>
    <col min="9729" max="9729" width="20.85546875" style="8" customWidth="1"/>
    <col min="9730" max="9730" width="25" style="8" customWidth="1"/>
    <col min="9731" max="9731" width="18.7109375" style="8" customWidth="1"/>
    <col min="9732" max="9732" width="29.7109375" style="8" customWidth="1"/>
    <col min="9733" max="9733" width="13.42578125" style="8" customWidth="1"/>
    <col min="9734" max="9734" width="13.85546875" style="8" customWidth="1"/>
    <col min="9735" max="9739" width="16.5703125" style="8" customWidth="1"/>
    <col min="9740" max="9740" width="20.5703125" style="8" customWidth="1"/>
    <col min="9741" max="9741" width="21.140625" style="8" customWidth="1"/>
    <col min="9742" max="9742" width="9.5703125" style="8" customWidth="1"/>
    <col min="9743" max="9743" width="0.42578125" style="8" customWidth="1"/>
    <col min="9744" max="9750" width="6.42578125" style="8" customWidth="1"/>
    <col min="9751" max="9979" width="11.42578125" style="8"/>
    <col min="9980" max="9980" width="1" style="8" customWidth="1"/>
    <col min="9981" max="9981" width="4.28515625" style="8" customWidth="1"/>
    <col min="9982" max="9982" width="34.7109375" style="8" customWidth="1"/>
    <col min="9983" max="9983" width="0" style="8" hidden="1" customWidth="1"/>
    <col min="9984" max="9984" width="20" style="8" customWidth="1"/>
    <col min="9985" max="9985" width="20.85546875" style="8" customWidth="1"/>
    <col min="9986" max="9986" width="25" style="8" customWidth="1"/>
    <col min="9987" max="9987" width="18.7109375" style="8" customWidth="1"/>
    <col min="9988" max="9988" width="29.7109375" style="8" customWidth="1"/>
    <col min="9989" max="9989" width="13.42578125" style="8" customWidth="1"/>
    <col min="9990" max="9990" width="13.85546875" style="8" customWidth="1"/>
    <col min="9991" max="9995" width="16.5703125" style="8" customWidth="1"/>
    <col min="9996" max="9996" width="20.5703125" style="8" customWidth="1"/>
    <col min="9997" max="9997" width="21.140625" style="8" customWidth="1"/>
    <col min="9998" max="9998" width="9.5703125" style="8" customWidth="1"/>
    <col min="9999" max="9999" width="0.42578125" style="8" customWidth="1"/>
    <col min="10000" max="10006" width="6.42578125" style="8" customWidth="1"/>
    <col min="10007" max="10235" width="11.42578125" style="8"/>
    <col min="10236" max="10236" width="1" style="8" customWidth="1"/>
    <col min="10237" max="10237" width="4.28515625" style="8" customWidth="1"/>
    <col min="10238" max="10238" width="34.7109375" style="8" customWidth="1"/>
    <col min="10239" max="10239" width="0" style="8" hidden="1" customWidth="1"/>
    <col min="10240" max="10240" width="20" style="8" customWidth="1"/>
    <col min="10241" max="10241" width="20.85546875" style="8" customWidth="1"/>
    <col min="10242" max="10242" width="25" style="8" customWidth="1"/>
    <col min="10243" max="10243" width="18.7109375" style="8" customWidth="1"/>
    <col min="10244" max="10244" width="29.7109375" style="8" customWidth="1"/>
    <col min="10245" max="10245" width="13.42578125" style="8" customWidth="1"/>
    <col min="10246" max="10246" width="13.85546875" style="8" customWidth="1"/>
    <col min="10247" max="10251" width="16.5703125" style="8" customWidth="1"/>
    <col min="10252" max="10252" width="20.5703125" style="8" customWidth="1"/>
    <col min="10253" max="10253" width="21.140625" style="8" customWidth="1"/>
    <col min="10254" max="10254" width="9.5703125" style="8" customWidth="1"/>
    <col min="10255" max="10255" width="0.42578125" style="8" customWidth="1"/>
    <col min="10256" max="10262" width="6.42578125" style="8" customWidth="1"/>
    <col min="10263" max="10491" width="11.42578125" style="8"/>
    <col min="10492" max="10492" width="1" style="8" customWidth="1"/>
    <col min="10493" max="10493" width="4.28515625" style="8" customWidth="1"/>
    <col min="10494" max="10494" width="34.7109375" style="8" customWidth="1"/>
    <col min="10495" max="10495" width="0" style="8" hidden="1" customWidth="1"/>
    <col min="10496" max="10496" width="20" style="8" customWidth="1"/>
    <col min="10497" max="10497" width="20.85546875" style="8" customWidth="1"/>
    <col min="10498" max="10498" width="25" style="8" customWidth="1"/>
    <col min="10499" max="10499" width="18.7109375" style="8" customWidth="1"/>
    <col min="10500" max="10500" width="29.7109375" style="8" customWidth="1"/>
    <col min="10501" max="10501" width="13.42578125" style="8" customWidth="1"/>
    <col min="10502" max="10502" width="13.85546875" style="8" customWidth="1"/>
    <col min="10503" max="10507" width="16.5703125" style="8" customWidth="1"/>
    <col min="10508" max="10508" width="20.5703125" style="8" customWidth="1"/>
    <col min="10509" max="10509" width="21.140625" style="8" customWidth="1"/>
    <col min="10510" max="10510" width="9.5703125" style="8" customWidth="1"/>
    <col min="10511" max="10511" width="0.42578125" style="8" customWidth="1"/>
    <col min="10512" max="10518" width="6.42578125" style="8" customWidth="1"/>
    <col min="10519" max="10747" width="11.42578125" style="8"/>
    <col min="10748" max="10748" width="1" style="8" customWidth="1"/>
    <col min="10749" max="10749" width="4.28515625" style="8" customWidth="1"/>
    <col min="10750" max="10750" width="34.7109375" style="8" customWidth="1"/>
    <col min="10751" max="10751" width="0" style="8" hidden="1" customWidth="1"/>
    <col min="10752" max="10752" width="20" style="8" customWidth="1"/>
    <col min="10753" max="10753" width="20.85546875" style="8" customWidth="1"/>
    <col min="10754" max="10754" width="25" style="8" customWidth="1"/>
    <col min="10755" max="10755" width="18.7109375" style="8" customWidth="1"/>
    <col min="10756" max="10756" width="29.7109375" style="8" customWidth="1"/>
    <col min="10757" max="10757" width="13.42578125" style="8" customWidth="1"/>
    <col min="10758" max="10758" width="13.85546875" style="8" customWidth="1"/>
    <col min="10759" max="10763" width="16.5703125" style="8" customWidth="1"/>
    <col min="10764" max="10764" width="20.5703125" style="8" customWidth="1"/>
    <col min="10765" max="10765" width="21.140625" style="8" customWidth="1"/>
    <col min="10766" max="10766" width="9.5703125" style="8" customWidth="1"/>
    <col min="10767" max="10767" width="0.42578125" style="8" customWidth="1"/>
    <col min="10768" max="10774" width="6.42578125" style="8" customWidth="1"/>
    <col min="10775" max="11003" width="11.42578125" style="8"/>
    <col min="11004" max="11004" width="1" style="8" customWidth="1"/>
    <col min="11005" max="11005" width="4.28515625" style="8" customWidth="1"/>
    <col min="11006" max="11006" width="34.7109375" style="8" customWidth="1"/>
    <col min="11007" max="11007" width="0" style="8" hidden="1" customWidth="1"/>
    <col min="11008" max="11008" width="20" style="8" customWidth="1"/>
    <col min="11009" max="11009" width="20.85546875" style="8" customWidth="1"/>
    <col min="11010" max="11010" width="25" style="8" customWidth="1"/>
    <col min="11011" max="11011" width="18.7109375" style="8" customWidth="1"/>
    <col min="11012" max="11012" width="29.7109375" style="8" customWidth="1"/>
    <col min="11013" max="11013" width="13.42578125" style="8" customWidth="1"/>
    <col min="11014" max="11014" width="13.85546875" style="8" customWidth="1"/>
    <col min="11015" max="11019" width="16.5703125" style="8" customWidth="1"/>
    <col min="11020" max="11020" width="20.5703125" style="8" customWidth="1"/>
    <col min="11021" max="11021" width="21.140625" style="8" customWidth="1"/>
    <col min="11022" max="11022" width="9.5703125" style="8" customWidth="1"/>
    <col min="11023" max="11023" width="0.42578125" style="8" customWidth="1"/>
    <col min="11024" max="11030" width="6.42578125" style="8" customWidth="1"/>
    <col min="11031" max="11259" width="11.42578125" style="8"/>
    <col min="11260" max="11260" width="1" style="8" customWidth="1"/>
    <col min="11261" max="11261" width="4.28515625" style="8" customWidth="1"/>
    <col min="11262" max="11262" width="34.7109375" style="8" customWidth="1"/>
    <col min="11263" max="11263" width="0" style="8" hidden="1" customWidth="1"/>
    <col min="11264" max="11264" width="20" style="8" customWidth="1"/>
    <col min="11265" max="11265" width="20.85546875" style="8" customWidth="1"/>
    <col min="11266" max="11266" width="25" style="8" customWidth="1"/>
    <col min="11267" max="11267" width="18.7109375" style="8" customWidth="1"/>
    <col min="11268" max="11268" width="29.7109375" style="8" customWidth="1"/>
    <col min="11269" max="11269" width="13.42578125" style="8" customWidth="1"/>
    <col min="11270" max="11270" width="13.85546875" style="8" customWidth="1"/>
    <col min="11271" max="11275" width="16.5703125" style="8" customWidth="1"/>
    <col min="11276" max="11276" width="20.5703125" style="8" customWidth="1"/>
    <col min="11277" max="11277" width="21.140625" style="8" customWidth="1"/>
    <col min="11278" max="11278" width="9.5703125" style="8" customWidth="1"/>
    <col min="11279" max="11279" width="0.42578125" style="8" customWidth="1"/>
    <col min="11280" max="11286" width="6.42578125" style="8" customWidth="1"/>
    <col min="11287" max="11515" width="11.42578125" style="8"/>
    <col min="11516" max="11516" width="1" style="8" customWidth="1"/>
    <col min="11517" max="11517" width="4.28515625" style="8" customWidth="1"/>
    <col min="11518" max="11518" width="34.7109375" style="8" customWidth="1"/>
    <col min="11519" max="11519" width="0" style="8" hidden="1" customWidth="1"/>
    <col min="11520" max="11520" width="20" style="8" customWidth="1"/>
    <col min="11521" max="11521" width="20.85546875" style="8" customWidth="1"/>
    <col min="11522" max="11522" width="25" style="8" customWidth="1"/>
    <col min="11523" max="11523" width="18.7109375" style="8" customWidth="1"/>
    <col min="11524" max="11524" width="29.7109375" style="8" customWidth="1"/>
    <col min="11525" max="11525" width="13.42578125" style="8" customWidth="1"/>
    <col min="11526" max="11526" width="13.85546875" style="8" customWidth="1"/>
    <col min="11527" max="11531" width="16.5703125" style="8" customWidth="1"/>
    <col min="11532" max="11532" width="20.5703125" style="8" customWidth="1"/>
    <col min="11533" max="11533" width="21.140625" style="8" customWidth="1"/>
    <col min="11534" max="11534" width="9.5703125" style="8" customWidth="1"/>
    <col min="11535" max="11535" width="0.42578125" style="8" customWidth="1"/>
    <col min="11536" max="11542" width="6.42578125" style="8" customWidth="1"/>
    <col min="11543" max="11771" width="11.42578125" style="8"/>
    <col min="11772" max="11772" width="1" style="8" customWidth="1"/>
    <col min="11773" max="11773" width="4.28515625" style="8" customWidth="1"/>
    <col min="11774" max="11774" width="34.7109375" style="8" customWidth="1"/>
    <col min="11775" max="11775" width="0" style="8" hidden="1" customWidth="1"/>
    <col min="11776" max="11776" width="20" style="8" customWidth="1"/>
    <col min="11777" max="11777" width="20.85546875" style="8" customWidth="1"/>
    <col min="11778" max="11778" width="25" style="8" customWidth="1"/>
    <col min="11779" max="11779" width="18.7109375" style="8" customWidth="1"/>
    <col min="11780" max="11780" width="29.7109375" style="8" customWidth="1"/>
    <col min="11781" max="11781" width="13.42578125" style="8" customWidth="1"/>
    <col min="11782" max="11782" width="13.85546875" style="8" customWidth="1"/>
    <col min="11783" max="11787" width="16.5703125" style="8" customWidth="1"/>
    <col min="11788" max="11788" width="20.5703125" style="8" customWidth="1"/>
    <col min="11789" max="11789" width="21.140625" style="8" customWidth="1"/>
    <col min="11790" max="11790" width="9.5703125" style="8" customWidth="1"/>
    <col min="11791" max="11791" width="0.42578125" style="8" customWidth="1"/>
    <col min="11792" max="11798" width="6.42578125" style="8" customWidth="1"/>
    <col min="11799" max="12027" width="11.42578125" style="8"/>
    <col min="12028" max="12028" width="1" style="8" customWidth="1"/>
    <col min="12029" max="12029" width="4.28515625" style="8" customWidth="1"/>
    <col min="12030" max="12030" width="34.7109375" style="8" customWidth="1"/>
    <col min="12031" max="12031" width="0" style="8" hidden="1" customWidth="1"/>
    <col min="12032" max="12032" width="20" style="8" customWidth="1"/>
    <col min="12033" max="12033" width="20.85546875" style="8" customWidth="1"/>
    <col min="12034" max="12034" width="25" style="8" customWidth="1"/>
    <col min="12035" max="12035" width="18.7109375" style="8" customWidth="1"/>
    <col min="12036" max="12036" width="29.7109375" style="8" customWidth="1"/>
    <col min="12037" max="12037" width="13.42578125" style="8" customWidth="1"/>
    <col min="12038" max="12038" width="13.85546875" style="8" customWidth="1"/>
    <col min="12039" max="12043" width="16.5703125" style="8" customWidth="1"/>
    <col min="12044" max="12044" width="20.5703125" style="8" customWidth="1"/>
    <col min="12045" max="12045" width="21.140625" style="8" customWidth="1"/>
    <col min="12046" max="12046" width="9.5703125" style="8" customWidth="1"/>
    <col min="12047" max="12047" width="0.42578125" style="8" customWidth="1"/>
    <col min="12048" max="12054" width="6.42578125" style="8" customWidth="1"/>
    <col min="12055" max="12283" width="11.42578125" style="8"/>
    <col min="12284" max="12284" width="1" style="8" customWidth="1"/>
    <col min="12285" max="12285" width="4.28515625" style="8" customWidth="1"/>
    <col min="12286" max="12286" width="34.7109375" style="8" customWidth="1"/>
    <col min="12287" max="12287" width="0" style="8" hidden="1" customWidth="1"/>
    <col min="12288" max="12288" width="20" style="8" customWidth="1"/>
    <col min="12289" max="12289" width="20.85546875" style="8" customWidth="1"/>
    <col min="12290" max="12290" width="25" style="8" customWidth="1"/>
    <col min="12291" max="12291" width="18.7109375" style="8" customWidth="1"/>
    <col min="12292" max="12292" width="29.7109375" style="8" customWidth="1"/>
    <col min="12293" max="12293" width="13.42578125" style="8" customWidth="1"/>
    <col min="12294" max="12294" width="13.85546875" style="8" customWidth="1"/>
    <col min="12295" max="12299" width="16.5703125" style="8" customWidth="1"/>
    <col min="12300" max="12300" width="20.5703125" style="8" customWidth="1"/>
    <col min="12301" max="12301" width="21.140625" style="8" customWidth="1"/>
    <col min="12302" max="12302" width="9.5703125" style="8" customWidth="1"/>
    <col min="12303" max="12303" width="0.42578125" style="8" customWidth="1"/>
    <col min="12304" max="12310" width="6.42578125" style="8" customWidth="1"/>
    <col min="12311" max="12539" width="11.42578125" style="8"/>
    <col min="12540" max="12540" width="1" style="8" customWidth="1"/>
    <col min="12541" max="12541" width="4.28515625" style="8" customWidth="1"/>
    <col min="12542" max="12542" width="34.7109375" style="8" customWidth="1"/>
    <col min="12543" max="12543" width="0" style="8" hidden="1" customWidth="1"/>
    <col min="12544" max="12544" width="20" style="8" customWidth="1"/>
    <col min="12545" max="12545" width="20.85546875" style="8" customWidth="1"/>
    <col min="12546" max="12546" width="25" style="8" customWidth="1"/>
    <col min="12547" max="12547" width="18.7109375" style="8" customWidth="1"/>
    <col min="12548" max="12548" width="29.7109375" style="8" customWidth="1"/>
    <col min="12549" max="12549" width="13.42578125" style="8" customWidth="1"/>
    <col min="12550" max="12550" width="13.85546875" style="8" customWidth="1"/>
    <col min="12551" max="12555" width="16.5703125" style="8" customWidth="1"/>
    <col min="12556" max="12556" width="20.5703125" style="8" customWidth="1"/>
    <col min="12557" max="12557" width="21.140625" style="8" customWidth="1"/>
    <col min="12558" max="12558" width="9.5703125" style="8" customWidth="1"/>
    <col min="12559" max="12559" width="0.42578125" style="8" customWidth="1"/>
    <col min="12560" max="12566" width="6.42578125" style="8" customWidth="1"/>
    <col min="12567" max="12795" width="11.42578125" style="8"/>
    <col min="12796" max="12796" width="1" style="8" customWidth="1"/>
    <col min="12797" max="12797" width="4.28515625" style="8" customWidth="1"/>
    <col min="12798" max="12798" width="34.7109375" style="8" customWidth="1"/>
    <col min="12799" max="12799" width="0" style="8" hidden="1" customWidth="1"/>
    <col min="12800" max="12800" width="20" style="8" customWidth="1"/>
    <col min="12801" max="12801" width="20.85546875" style="8" customWidth="1"/>
    <col min="12802" max="12802" width="25" style="8" customWidth="1"/>
    <col min="12803" max="12803" width="18.7109375" style="8" customWidth="1"/>
    <col min="12804" max="12804" width="29.7109375" style="8" customWidth="1"/>
    <col min="12805" max="12805" width="13.42578125" style="8" customWidth="1"/>
    <col min="12806" max="12806" width="13.85546875" style="8" customWidth="1"/>
    <col min="12807" max="12811" width="16.5703125" style="8" customWidth="1"/>
    <col min="12812" max="12812" width="20.5703125" style="8" customWidth="1"/>
    <col min="12813" max="12813" width="21.140625" style="8" customWidth="1"/>
    <col min="12814" max="12814" width="9.5703125" style="8" customWidth="1"/>
    <col min="12815" max="12815" width="0.42578125" style="8" customWidth="1"/>
    <col min="12816" max="12822" width="6.42578125" style="8" customWidth="1"/>
    <col min="12823" max="13051" width="11.42578125" style="8"/>
    <col min="13052" max="13052" width="1" style="8" customWidth="1"/>
    <col min="13053" max="13053" width="4.28515625" style="8" customWidth="1"/>
    <col min="13054" max="13054" width="34.7109375" style="8" customWidth="1"/>
    <col min="13055" max="13055" width="0" style="8" hidden="1" customWidth="1"/>
    <col min="13056" max="13056" width="20" style="8" customWidth="1"/>
    <col min="13057" max="13057" width="20.85546875" style="8" customWidth="1"/>
    <col min="13058" max="13058" width="25" style="8" customWidth="1"/>
    <col min="13059" max="13059" width="18.7109375" style="8" customWidth="1"/>
    <col min="13060" max="13060" width="29.7109375" style="8" customWidth="1"/>
    <col min="13061" max="13061" width="13.42578125" style="8" customWidth="1"/>
    <col min="13062" max="13062" width="13.85546875" style="8" customWidth="1"/>
    <col min="13063" max="13067" width="16.5703125" style="8" customWidth="1"/>
    <col min="13068" max="13068" width="20.5703125" style="8" customWidth="1"/>
    <col min="13069" max="13069" width="21.140625" style="8" customWidth="1"/>
    <col min="13070" max="13070" width="9.5703125" style="8" customWidth="1"/>
    <col min="13071" max="13071" width="0.42578125" style="8" customWidth="1"/>
    <col min="13072" max="13078" width="6.42578125" style="8" customWidth="1"/>
    <col min="13079" max="13307" width="11.42578125" style="8"/>
    <col min="13308" max="13308" width="1" style="8" customWidth="1"/>
    <col min="13309" max="13309" width="4.28515625" style="8" customWidth="1"/>
    <col min="13310" max="13310" width="34.7109375" style="8" customWidth="1"/>
    <col min="13311" max="13311" width="0" style="8" hidden="1" customWidth="1"/>
    <col min="13312" max="13312" width="20" style="8" customWidth="1"/>
    <col min="13313" max="13313" width="20.85546875" style="8" customWidth="1"/>
    <col min="13314" max="13314" width="25" style="8" customWidth="1"/>
    <col min="13315" max="13315" width="18.7109375" style="8" customWidth="1"/>
    <col min="13316" max="13316" width="29.7109375" style="8" customWidth="1"/>
    <col min="13317" max="13317" width="13.42578125" style="8" customWidth="1"/>
    <col min="13318" max="13318" width="13.85546875" style="8" customWidth="1"/>
    <col min="13319" max="13323" width="16.5703125" style="8" customWidth="1"/>
    <col min="13324" max="13324" width="20.5703125" style="8" customWidth="1"/>
    <col min="13325" max="13325" width="21.140625" style="8" customWidth="1"/>
    <col min="13326" max="13326" width="9.5703125" style="8" customWidth="1"/>
    <col min="13327" max="13327" width="0.42578125" style="8" customWidth="1"/>
    <col min="13328" max="13334" width="6.42578125" style="8" customWidth="1"/>
    <col min="13335" max="13563" width="11.42578125" style="8"/>
    <col min="13564" max="13564" width="1" style="8" customWidth="1"/>
    <col min="13565" max="13565" width="4.28515625" style="8" customWidth="1"/>
    <col min="13566" max="13566" width="34.7109375" style="8" customWidth="1"/>
    <col min="13567" max="13567" width="0" style="8" hidden="1" customWidth="1"/>
    <col min="13568" max="13568" width="20" style="8" customWidth="1"/>
    <col min="13569" max="13569" width="20.85546875" style="8" customWidth="1"/>
    <col min="13570" max="13570" width="25" style="8" customWidth="1"/>
    <col min="13571" max="13571" width="18.7109375" style="8" customWidth="1"/>
    <col min="13572" max="13572" width="29.7109375" style="8" customWidth="1"/>
    <col min="13573" max="13573" width="13.42578125" style="8" customWidth="1"/>
    <col min="13574" max="13574" width="13.85546875" style="8" customWidth="1"/>
    <col min="13575" max="13579" width="16.5703125" style="8" customWidth="1"/>
    <col min="13580" max="13580" width="20.5703125" style="8" customWidth="1"/>
    <col min="13581" max="13581" width="21.140625" style="8" customWidth="1"/>
    <col min="13582" max="13582" width="9.5703125" style="8" customWidth="1"/>
    <col min="13583" max="13583" width="0.42578125" style="8" customWidth="1"/>
    <col min="13584" max="13590" width="6.42578125" style="8" customWidth="1"/>
    <col min="13591" max="13819" width="11.42578125" style="8"/>
    <col min="13820" max="13820" width="1" style="8" customWidth="1"/>
    <col min="13821" max="13821" width="4.28515625" style="8" customWidth="1"/>
    <col min="13822" max="13822" width="34.7109375" style="8" customWidth="1"/>
    <col min="13823" max="13823" width="0" style="8" hidden="1" customWidth="1"/>
    <col min="13824" max="13824" width="20" style="8" customWidth="1"/>
    <col min="13825" max="13825" width="20.85546875" style="8" customWidth="1"/>
    <col min="13826" max="13826" width="25" style="8" customWidth="1"/>
    <col min="13827" max="13827" width="18.7109375" style="8" customWidth="1"/>
    <col min="13828" max="13828" width="29.7109375" style="8" customWidth="1"/>
    <col min="13829" max="13829" width="13.42578125" style="8" customWidth="1"/>
    <col min="13830" max="13830" width="13.85546875" style="8" customWidth="1"/>
    <col min="13831" max="13835" width="16.5703125" style="8" customWidth="1"/>
    <col min="13836" max="13836" width="20.5703125" style="8" customWidth="1"/>
    <col min="13837" max="13837" width="21.140625" style="8" customWidth="1"/>
    <col min="13838" max="13838" width="9.5703125" style="8" customWidth="1"/>
    <col min="13839" max="13839" width="0.42578125" style="8" customWidth="1"/>
    <col min="13840" max="13846" width="6.42578125" style="8" customWidth="1"/>
    <col min="13847" max="14075" width="11.42578125" style="8"/>
    <col min="14076" max="14076" width="1" style="8" customWidth="1"/>
    <col min="14077" max="14077" width="4.28515625" style="8" customWidth="1"/>
    <col min="14078" max="14078" width="34.7109375" style="8" customWidth="1"/>
    <col min="14079" max="14079" width="0" style="8" hidden="1" customWidth="1"/>
    <col min="14080" max="14080" width="20" style="8" customWidth="1"/>
    <col min="14081" max="14081" width="20.85546875" style="8" customWidth="1"/>
    <col min="14082" max="14082" width="25" style="8" customWidth="1"/>
    <col min="14083" max="14083" width="18.7109375" style="8" customWidth="1"/>
    <col min="14084" max="14084" width="29.7109375" style="8" customWidth="1"/>
    <col min="14085" max="14085" width="13.42578125" style="8" customWidth="1"/>
    <col min="14086" max="14086" width="13.85546875" style="8" customWidth="1"/>
    <col min="14087" max="14091" width="16.5703125" style="8" customWidth="1"/>
    <col min="14092" max="14092" width="20.5703125" style="8" customWidth="1"/>
    <col min="14093" max="14093" width="21.140625" style="8" customWidth="1"/>
    <col min="14094" max="14094" width="9.5703125" style="8" customWidth="1"/>
    <col min="14095" max="14095" width="0.42578125" style="8" customWidth="1"/>
    <col min="14096" max="14102" width="6.42578125" style="8" customWidth="1"/>
    <col min="14103" max="14331" width="11.42578125" style="8"/>
    <col min="14332" max="14332" width="1" style="8" customWidth="1"/>
    <col min="14333" max="14333" width="4.28515625" style="8" customWidth="1"/>
    <col min="14334" max="14334" width="34.7109375" style="8" customWidth="1"/>
    <col min="14335" max="14335" width="0" style="8" hidden="1" customWidth="1"/>
    <col min="14336" max="14336" width="20" style="8" customWidth="1"/>
    <col min="14337" max="14337" width="20.85546875" style="8" customWidth="1"/>
    <col min="14338" max="14338" width="25" style="8" customWidth="1"/>
    <col min="14339" max="14339" width="18.7109375" style="8" customWidth="1"/>
    <col min="14340" max="14340" width="29.7109375" style="8" customWidth="1"/>
    <col min="14341" max="14341" width="13.42578125" style="8" customWidth="1"/>
    <col min="14342" max="14342" width="13.85546875" style="8" customWidth="1"/>
    <col min="14343" max="14347" width="16.5703125" style="8" customWidth="1"/>
    <col min="14348" max="14348" width="20.5703125" style="8" customWidth="1"/>
    <col min="14349" max="14349" width="21.140625" style="8" customWidth="1"/>
    <col min="14350" max="14350" width="9.5703125" style="8" customWidth="1"/>
    <col min="14351" max="14351" width="0.42578125" style="8" customWidth="1"/>
    <col min="14352" max="14358" width="6.42578125" style="8" customWidth="1"/>
    <col min="14359" max="14587" width="11.42578125" style="8"/>
    <col min="14588" max="14588" width="1" style="8" customWidth="1"/>
    <col min="14589" max="14589" width="4.28515625" style="8" customWidth="1"/>
    <col min="14590" max="14590" width="34.7109375" style="8" customWidth="1"/>
    <col min="14591" max="14591" width="0" style="8" hidden="1" customWidth="1"/>
    <col min="14592" max="14592" width="20" style="8" customWidth="1"/>
    <col min="14593" max="14593" width="20.85546875" style="8" customWidth="1"/>
    <col min="14594" max="14594" width="25" style="8" customWidth="1"/>
    <col min="14595" max="14595" width="18.7109375" style="8" customWidth="1"/>
    <col min="14596" max="14596" width="29.7109375" style="8" customWidth="1"/>
    <col min="14597" max="14597" width="13.42578125" style="8" customWidth="1"/>
    <col min="14598" max="14598" width="13.85546875" style="8" customWidth="1"/>
    <col min="14599" max="14603" width="16.5703125" style="8" customWidth="1"/>
    <col min="14604" max="14604" width="20.5703125" style="8" customWidth="1"/>
    <col min="14605" max="14605" width="21.140625" style="8" customWidth="1"/>
    <col min="14606" max="14606" width="9.5703125" style="8" customWidth="1"/>
    <col min="14607" max="14607" width="0.42578125" style="8" customWidth="1"/>
    <col min="14608" max="14614" width="6.42578125" style="8" customWidth="1"/>
    <col min="14615" max="14843" width="11.42578125" style="8"/>
    <col min="14844" max="14844" width="1" style="8" customWidth="1"/>
    <col min="14845" max="14845" width="4.28515625" style="8" customWidth="1"/>
    <col min="14846" max="14846" width="34.7109375" style="8" customWidth="1"/>
    <col min="14847" max="14847" width="0" style="8" hidden="1" customWidth="1"/>
    <col min="14848" max="14848" width="20" style="8" customWidth="1"/>
    <col min="14849" max="14849" width="20.85546875" style="8" customWidth="1"/>
    <col min="14850" max="14850" width="25" style="8" customWidth="1"/>
    <col min="14851" max="14851" width="18.7109375" style="8" customWidth="1"/>
    <col min="14852" max="14852" width="29.7109375" style="8" customWidth="1"/>
    <col min="14853" max="14853" width="13.42578125" style="8" customWidth="1"/>
    <col min="14854" max="14854" width="13.85546875" style="8" customWidth="1"/>
    <col min="14855" max="14859" width="16.5703125" style="8" customWidth="1"/>
    <col min="14860" max="14860" width="20.5703125" style="8" customWidth="1"/>
    <col min="14861" max="14861" width="21.140625" style="8" customWidth="1"/>
    <col min="14862" max="14862" width="9.5703125" style="8" customWidth="1"/>
    <col min="14863" max="14863" width="0.42578125" style="8" customWidth="1"/>
    <col min="14864" max="14870" width="6.42578125" style="8" customWidth="1"/>
    <col min="14871" max="15099" width="11.42578125" style="8"/>
    <col min="15100" max="15100" width="1" style="8" customWidth="1"/>
    <col min="15101" max="15101" width="4.28515625" style="8" customWidth="1"/>
    <col min="15102" max="15102" width="34.7109375" style="8" customWidth="1"/>
    <col min="15103" max="15103" width="0" style="8" hidden="1" customWidth="1"/>
    <col min="15104" max="15104" width="20" style="8" customWidth="1"/>
    <col min="15105" max="15105" width="20.85546875" style="8" customWidth="1"/>
    <col min="15106" max="15106" width="25" style="8" customWidth="1"/>
    <col min="15107" max="15107" width="18.7109375" style="8" customWidth="1"/>
    <col min="15108" max="15108" width="29.7109375" style="8" customWidth="1"/>
    <col min="15109" max="15109" width="13.42578125" style="8" customWidth="1"/>
    <col min="15110" max="15110" width="13.85546875" style="8" customWidth="1"/>
    <col min="15111" max="15115" width="16.5703125" style="8" customWidth="1"/>
    <col min="15116" max="15116" width="20.5703125" style="8" customWidth="1"/>
    <col min="15117" max="15117" width="21.140625" style="8" customWidth="1"/>
    <col min="15118" max="15118" width="9.5703125" style="8" customWidth="1"/>
    <col min="15119" max="15119" width="0.42578125" style="8" customWidth="1"/>
    <col min="15120" max="15126" width="6.42578125" style="8" customWidth="1"/>
    <col min="15127" max="15355" width="11.42578125" style="8"/>
    <col min="15356" max="15356" width="1" style="8" customWidth="1"/>
    <col min="15357" max="15357" width="4.28515625" style="8" customWidth="1"/>
    <col min="15358" max="15358" width="34.7109375" style="8" customWidth="1"/>
    <col min="15359" max="15359" width="0" style="8" hidden="1" customWidth="1"/>
    <col min="15360" max="15360" width="20" style="8" customWidth="1"/>
    <col min="15361" max="15361" width="20.85546875" style="8" customWidth="1"/>
    <col min="15362" max="15362" width="25" style="8" customWidth="1"/>
    <col min="15363" max="15363" width="18.7109375" style="8" customWidth="1"/>
    <col min="15364" max="15364" width="29.7109375" style="8" customWidth="1"/>
    <col min="15365" max="15365" width="13.42578125" style="8" customWidth="1"/>
    <col min="15366" max="15366" width="13.85546875" style="8" customWidth="1"/>
    <col min="15367" max="15371" width="16.5703125" style="8" customWidth="1"/>
    <col min="15372" max="15372" width="20.5703125" style="8" customWidth="1"/>
    <col min="15373" max="15373" width="21.140625" style="8" customWidth="1"/>
    <col min="15374" max="15374" width="9.5703125" style="8" customWidth="1"/>
    <col min="15375" max="15375" width="0.42578125" style="8" customWidth="1"/>
    <col min="15376" max="15382" width="6.42578125" style="8" customWidth="1"/>
    <col min="15383" max="15611" width="11.42578125" style="8"/>
    <col min="15612" max="15612" width="1" style="8" customWidth="1"/>
    <col min="15613" max="15613" width="4.28515625" style="8" customWidth="1"/>
    <col min="15614" max="15614" width="34.7109375" style="8" customWidth="1"/>
    <col min="15615" max="15615" width="0" style="8" hidden="1" customWidth="1"/>
    <col min="15616" max="15616" width="20" style="8" customWidth="1"/>
    <col min="15617" max="15617" width="20.85546875" style="8" customWidth="1"/>
    <col min="15618" max="15618" width="25" style="8" customWidth="1"/>
    <col min="15619" max="15619" width="18.7109375" style="8" customWidth="1"/>
    <col min="15620" max="15620" width="29.7109375" style="8" customWidth="1"/>
    <col min="15621" max="15621" width="13.42578125" style="8" customWidth="1"/>
    <col min="15622" max="15622" width="13.85546875" style="8" customWidth="1"/>
    <col min="15623" max="15627" width="16.5703125" style="8" customWidth="1"/>
    <col min="15628" max="15628" width="20.5703125" style="8" customWidth="1"/>
    <col min="15629" max="15629" width="21.140625" style="8" customWidth="1"/>
    <col min="15630" max="15630" width="9.5703125" style="8" customWidth="1"/>
    <col min="15631" max="15631" width="0.42578125" style="8" customWidth="1"/>
    <col min="15632" max="15638" width="6.42578125" style="8" customWidth="1"/>
    <col min="15639" max="15867" width="11.42578125" style="8"/>
    <col min="15868" max="15868" width="1" style="8" customWidth="1"/>
    <col min="15869" max="15869" width="4.28515625" style="8" customWidth="1"/>
    <col min="15870" max="15870" width="34.7109375" style="8" customWidth="1"/>
    <col min="15871" max="15871" width="0" style="8" hidden="1" customWidth="1"/>
    <col min="15872" max="15872" width="20" style="8" customWidth="1"/>
    <col min="15873" max="15873" width="20.85546875" style="8" customWidth="1"/>
    <col min="15874" max="15874" width="25" style="8" customWidth="1"/>
    <col min="15875" max="15875" width="18.7109375" style="8" customWidth="1"/>
    <col min="15876" max="15876" width="29.7109375" style="8" customWidth="1"/>
    <col min="15877" max="15877" width="13.42578125" style="8" customWidth="1"/>
    <col min="15878" max="15878" width="13.85546875" style="8" customWidth="1"/>
    <col min="15879" max="15883" width="16.5703125" style="8" customWidth="1"/>
    <col min="15884" max="15884" width="20.5703125" style="8" customWidth="1"/>
    <col min="15885" max="15885" width="21.140625" style="8" customWidth="1"/>
    <col min="15886" max="15886" width="9.5703125" style="8" customWidth="1"/>
    <col min="15887" max="15887" width="0.42578125" style="8" customWidth="1"/>
    <col min="15888" max="15894" width="6.42578125" style="8" customWidth="1"/>
    <col min="15895" max="16123" width="11.42578125" style="8"/>
    <col min="16124" max="16124" width="1" style="8" customWidth="1"/>
    <col min="16125" max="16125" width="4.28515625" style="8" customWidth="1"/>
    <col min="16126" max="16126" width="34.7109375" style="8" customWidth="1"/>
    <col min="16127" max="16127" width="0" style="8" hidden="1" customWidth="1"/>
    <col min="16128" max="16128" width="20" style="8" customWidth="1"/>
    <col min="16129" max="16129" width="20.85546875" style="8" customWidth="1"/>
    <col min="16130" max="16130" width="25" style="8" customWidth="1"/>
    <col min="16131" max="16131" width="18.7109375" style="8" customWidth="1"/>
    <col min="16132" max="16132" width="29.7109375" style="8" customWidth="1"/>
    <col min="16133" max="16133" width="13.42578125" style="8" customWidth="1"/>
    <col min="16134" max="16134" width="13.85546875" style="8" customWidth="1"/>
    <col min="16135" max="16139" width="16.5703125" style="8" customWidth="1"/>
    <col min="16140" max="16140" width="20.5703125" style="8" customWidth="1"/>
    <col min="16141" max="16141" width="21.140625" style="8" customWidth="1"/>
    <col min="16142" max="16142" width="9.5703125" style="8" customWidth="1"/>
    <col min="16143" max="16143" width="0.42578125" style="8" customWidth="1"/>
    <col min="16144" max="16150" width="6.42578125" style="8" customWidth="1"/>
    <col min="16151" max="16371" width="11.42578125" style="8"/>
    <col min="16372" max="16384" width="11.42578125" style="8" customWidth="1"/>
  </cols>
  <sheetData>
    <row r="2" spans="2:16" ht="26.25" x14ac:dyDescent="0.25">
      <c r="B2" s="228" t="s">
        <v>58</v>
      </c>
      <c r="C2" s="229"/>
      <c r="D2" s="229"/>
      <c r="E2" s="229"/>
      <c r="F2" s="229"/>
      <c r="G2" s="229"/>
      <c r="H2" s="229"/>
      <c r="I2" s="229"/>
      <c r="J2" s="229"/>
      <c r="K2" s="229"/>
      <c r="L2" s="229"/>
      <c r="M2" s="229"/>
      <c r="N2" s="229"/>
      <c r="O2" s="229"/>
      <c r="P2" s="229"/>
    </row>
    <row r="4" spans="2:16" ht="26.25" x14ac:dyDescent="0.25">
      <c r="B4" s="228" t="s">
        <v>44</v>
      </c>
      <c r="C4" s="229"/>
      <c r="D4" s="229"/>
      <c r="E4" s="229"/>
      <c r="F4" s="229"/>
      <c r="G4" s="229"/>
      <c r="H4" s="229"/>
      <c r="I4" s="229"/>
      <c r="J4" s="229"/>
      <c r="K4" s="229"/>
      <c r="L4" s="229"/>
      <c r="M4" s="229"/>
      <c r="N4" s="229"/>
      <c r="O4" s="229"/>
      <c r="P4" s="229"/>
    </row>
    <row r="5" spans="2:16" ht="15.75" thickBot="1" x14ac:dyDescent="0.3"/>
    <row r="6" spans="2:16" ht="21.75" thickBot="1" x14ac:dyDescent="0.3">
      <c r="B6" s="10" t="s">
        <v>4</v>
      </c>
      <c r="C6" s="209" t="s">
        <v>157</v>
      </c>
      <c r="D6" s="209"/>
      <c r="E6" s="209"/>
      <c r="F6" s="209"/>
      <c r="G6" s="209"/>
      <c r="H6" s="209"/>
      <c r="I6" s="209"/>
      <c r="J6" s="209"/>
      <c r="K6" s="209"/>
      <c r="L6" s="209"/>
      <c r="M6" s="209"/>
      <c r="N6" s="210"/>
    </row>
    <row r="7" spans="2:16" ht="16.5" thickBot="1" x14ac:dyDescent="0.3">
      <c r="B7" s="11" t="s">
        <v>5</v>
      </c>
      <c r="C7" s="209"/>
      <c r="D7" s="209"/>
      <c r="E7" s="209"/>
      <c r="F7" s="209"/>
      <c r="G7" s="209"/>
      <c r="H7" s="209"/>
      <c r="I7" s="209"/>
      <c r="J7" s="209"/>
      <c r="K7" s="209"/>
      <c r="L7" s="209"/>
      <c r="M7" s="209"/>
      <c r="N7" s="210"/>
    </row>
    <row r="8" spans="2:16" ht="16.5" thickBot="1" x14ac:dyDescent="0.3">
      <c r="B8" s="11" t="s">
        <v>6</v>
      </c>
      <c r="C8" s="209"/>
      <c r="D8" s="209"/>
      <c r="E8" s="209"/>
      <c r="F8" s="209"/>
      <c r="G8" s="209"/>
      <c r="H8" s="209"/>
      <c r="I8" s="209"/>
      <c r="J8" s="209"/>
      <c r="K8" s="209"/>
      <c r="L8" s="209"/>
      <c r="M8" s="209"/>
      <c r="N8" s="210"/>
    </row>
    <row r="9" spans="2:16" ht="16.5" thickBot="1" x14ac:dyDescent="0.3">
      <c r="B9" s="11" t="s">
        <v>7</v>
      </c>
      <c r="C9" s="209"/>
      <c r="D9" s="209"/>
      <c r="E9" s="209"/>
      <c r="F9" s="209"/>
      <c r="G9" s="209"/>
      <c r="H9" s="209"/>
      <c r="I9" s="209"/>
      <c r="J9" s="209"/>
      <c r="K9" s="209"/>
      <c r="L9" s="209"/>
      <c r="M9" s="209"/>
      <c r="N9" s="210"/>
    </row>
    <row r="10" spans="2:16" ht="16.5" thickBot="1" x14ac:dyDescent="0.3">
      <c r="B10" s="11" t="s">
        <v>8</v>
      </c>
      <c r="C10" s="211" t="s">
        <v>170</v>
      </c>
      <c r="D10" s="211"/>
      <c r="E10" s="212"/>
      <c r="F10" s="30"/>
      <c r="G10" s="30"/>
      <c r="H10" s="30"/>
      <c r="I10" s="30"/>
      <c r="J10" s="30"/>
      <c r="K10" s="30"/>
      <c r="L10" s="30"/>
      <c r="M10" s="30"/>
      <c r="N10" s="31"/>
    </row>
    <row r="11" spans="2:16" ht="16.5" thickBot="1" x14ac:dyDescent="0.3">
      <c r="B11" s="13" t="s">
        <v>9</v>
      </c>
      <c r="C11" s="14">
        <v>41978</v>
      </c>
      <c r="D11" s="15"/>
      <c r="E11" s="15"/>
      <c r="F11" s="15"/>
      <c r="G11" s="15"/>
      <c r="H11" s="15"/>
      <c r="I11" s="15"/>
      <c r="J11" s="15"/>
      <c r="K11" s="15"/>
      <c r="L11" s="15"/>
      <c r="M11" s="15"/>
      <c r="N11" s="16"/>
    </row>
    <row r="12" spans="2:16" ht="15.75" x14ac:dyDescent="0.25">
      <c r="B12" s="12"/>
      <c r="C12" s="17"/>
      <c r="D12" s="18"/>
      <c r="E12" s="18"/>
      <c r="F12" s="18"/>
      <c r="G12" s="18"/>
      <c r="H12" s="18"/>
      <c r="I12" s="7"/>
      <c r="J12" s="7"/>
      <c r="K12" s="7"/>
      <c r="L12" s="7"/>
      <c r="M12" s="7"/>
      <c r="N12" s="18"/>
    </row>
    <row r="13" spans="2:16" x14ac:dyDescent="0.25">
      <c r="I13" s="7"/>
      <c r="J13" s="7"/>
      <c r="K13" s="7"/>
      <c r="L13" s="7"/>
      <c r="M13" s="7"/>
      <c r="N13" s="20"/>
    </row>
    <row r="14" spans="2:16" ht="45.75" customHeight="1" x14ac:dyDescent="0.25">
      <c r="B14" s="215" t="s">
        <v>99</v>
      </c>
      <c r="C14" s="215"/>
      <c r="D14" s="43" t="s">
        <v>12</v>
      </c>
      <c r="E14" s="43" t="s">
        <v>13</v>
      </c>
      <c r="F14" s="43" t="s">
        <v>29</v>
      </c>
      <c r="G14" s="79"/>
      <c r="I14" s="32"/>
      <c r="J14" s="32"/>
      <c r="K14" s="32"/>
      <c r="L14" s="32"/>
      <c r="M14" s="32"/>
      <c r="N14" s="20"/>
    </row>
    <row r="15" spans="2:16" x14ac:dyDescent="0.25">
      <c r="B15" s="215"/>
      <c r="C15" s="215"/>
      <c r="D15" s="157">
        <v>3</v>
      </c>
      <c r="E15" s="158">
        <v>2604086407</v>
      </c>
      <c r="F15" s="159">
        <v>1247</v>
      </c>
      <c r="G15" s="80"/>
      <c r="I15" s="33"/>
      <c r="J15" s="33"/>
      <c r="K15" s="33"/>
      <c r="L15" s="33"/>
      <c r="M15" s="33"/>
      <c r="N15" s="20"/>
    </row>
    <row r="16" spans="2:16" x14ac:dyDescent="0.25">
      <c r="B16" s="215"/>
      <c r="C16" s="215"/>
      <c r="D16" s="157">
        <v>4</v>
      </c>
      <c r="E16" s="158">
        <v>1670624800</v>
      </c>
      <c r="F16" s="159">
        <v>800</v>
      </c>
      <c r="G16" s="80"/>
      <c r="I16" s="33"/>
      <c r="J16" s="33"/>
      <c r="K16" s="33"/>
      <c r="L16" s="33"/>
      <c r="M16" s="33"/>
      <c r="N16" s="20"/>
    </row>
    <row r="17" spans="1:14" x14ac:dyDescent="0.25">
      <c r="B17" s="215"/>
      <c r="C17" s="215"/>
      <c r="D17" s="157">
        <v>5</v>
      </c>
      <c r="E17" s="158">
        <v>1983866950</v>
      </c>
      <c r="F17" s="159">
        <v>950</v>
      </c>
      <c r="G17" s="80"/>
      <c r="I17" s="33"/>
      <c r="J17" s="33"/>
      <c r="K17" s="33"/>
      <c r="L17" s="33"/>
      <c r="M17" s="33"/>
      <c r="N17" s="20"/>
    </row>
    <row r="18" spans="1:14" x14ac:dyDescent="0.25">
      <c r="B18" s="215"/>
      <c r="C18" s="215"/>
      <c r="D18" s="157"/>
      <c r="E18" s="160">
        <f t="shared" ref="E18:E21" si="0">SUM(D18)</f>
        <v>0</v>
      </c>
      <c r="F18" s="159">
        <f t="shared" ref="F18:F21" si="1">SUM(D18:E18)</f>
        <v>0</v>
      </c>
      <c r="G18" s="80"/>
      <c r="H18" s="21"/>
      <c r="I18" s="33"/>
      <c r="J18" s="33"/>
      <c r="K18" s="33"/>
      <c r="L18" s="33"/>
      <c r="M18" s="33"/>
      <c r="N18" s="19"/>
    </row>
    <row r="19" spans="1:14" x14ac:dyDescent="0.25">
      <c r="B19" s="215"/>
      <c r="C19" s="215"/>
      <c r="D19" s="157"/>
      <c r="E19" s="160">
        <f t="shared" si="0"/>
        <v>0</v>
      </c>
      <c r="F19" s="159">
        <f t="shared" si="1"/>
        <v>0</v>
      </c>
      <c r="G19" s="80"/>
      <c r="H19" s="21"/>
      <c r="I19" s="35"/>
      <c r="J19" s="35"/>
      <c r="K19" s="35"/>
      <c r="L19" s="35"/>
      <c r="M19" s="35"/>
      <c r="N19" s="19"/>
    </row>
    <row r="20" spans="1:14" x14ac:dyDescent="0.25">
      <c r="B20" s="215"/>
      <c r="C20" s="215"/>
      <c r="D20" s="157"/>
      <c r="E20" s="160">
        <f t="shared" si="0"/>
        <v>0</v>
      </c>
      <c r="F20" s="159">
        <f t="shared" si="1"/>
        <v>0</v>
      </c>
      <c r="G20" s="80"/>
      <c r="H20" s="21"/>
      <c r="I20" s="7"/>
      <c r="J20" s="7"/>
      <c r="K20" s="7"/>
      <c r="L20" s="7"/>
      <c r="M20" s="7"/>
      <c r="N20" s="19"/>
    </row>
    <row r="21" spans="1:14" x14ac:dyDescent="0.25">
      <c r="B21" s="215"/>
      <c r="C21" s="215"/>
      <c r="D21" s="157"/>
      <c r="E21" s="160">
        <f t="shared" si="0"/>
        <v>0</v>
      </c>
      <c r="F21" s="159">
        <f t="shared" si="1"/>
        <v>0</v>
      </c>
      <c r="G21" s="80"/>
      <c r="H21" s="21"/>
      <c r="I21" s="7"/>
      <c r="J21" s="7"/>
      <c r="K21" s="7"/>
      <c r="L21" s="7"/>
      <c r="M21" s="7"/>
      <c r="N21" s="19"/>
    </row>
    <row r="22" spans="1:14" ht="15.75" thickBot="1" x14ac:dyDescent="0.3">
      <c r="B22" s="220" t="s">
        <v>14</v>
      </c>
      <c r="C22" s="221"/>
      <c r="D22" s="157"/>
      <c r="E22" s="158">
        <f>SUM(E15:E21)</f>
        <v>6258578157</v>
      </c>
      <c r="F22" s="159">
        <f>SUM(F15:F21)</f>
        <v>2997</v>
      </c>
      <c r="G22" s="80"/>
      <c r="H22" s="21"/>
      <c r="I22" s="7"/>
      <c r="J22" s="7"/>
      <c r="K22" s="7"/>
      <c r="L22" s="7"/>
      <c r="M22" s="7"/>
      <c r="N22" s="19"/>
    </row>
    <row r="23" spans="1:14" ht="45.75" thickBot="1" x14ac:dyDescent="0.3">
      <c r="A23" s="37"/>
      <c r="B23" s="44" t="s">
        <v>15</v>
      </c>
      <c r="C23" s="44" t="s">
        <v>100</v>
      </c>
      <c r="E23" s="32"/>
      <c r="F23" s="32"/>
      <c r="G23" s="32"/>
      <c r="H23" s="32"/>
      <c r="I23" s="9"/>
      <c r="J23" s="9"/>
      <c r="K23" s="9"/>
      <c r="L23" s="9"/>
      <c r="M23" s="9"/>
    </row>
    <row r="24" spans="1:14" ht="15.75" thickBot="1" x14ac:dyDescent="0.3">
      <c r="A24" s="38">
        <v>1</v>
      </c>
      <c r="C24" s="40">
        <f>(F22*80/100)</f>
        <v>2397.6</v>
      </c>
      <c r="D24" s="36"/>
      <c r="E24" s="39">
        <f>E22</f>
        <v>6258578157</v>
      </c>
      <c r="F24" s="34"/>
      <c r="G24" s="34"/>
      <c r="H24" s="34"/>
      <c r="I24" s="22"/>
      <c r="J24" s="22"/>
      <c r="K24" s="22"/>
      <c r="L24" s="22"/>
      <c r="M24" s="22"/>
    </row>
    <row r="25" spans="1:14" x14ac:dyDescent="0.25">
      <c r="A25" s="86"/>
      <c r="C25" s="87"/>
      <c r="D25" s="33"/>
      <c r="E25" s="88"/>
      <c r="F25" s="34"/>
      <c r="G25" s="34"/>
      <c r="H25" s="34"/>
      <c r="I25" s="22"/>
      <c r="J25" s="22"/>
      <c r="K25" s="22"/>
      <c r="L25" s="22"/>
      <c r="M25" s="22"/>
    </row>
    <row r="26" spans="1:14" x14ac:dyDescent="0.25">
      <c r="A26" s="86"/>
      <c r="C26" s="87"/>
      <c r="D26" s="33"/>
      <c r="E26" s="88"/>
      <c r="F26" s="34"/>
      <c r="G26" s="34"/>
      <c r="H26" s="34"/>
      <c r="I26" s="22"/>
      <c r="J26" s="22"/>
      <c r="K26" s="22"/>
      <c r="L26" s="22"/>
      <c r="M26" s="22"/>
    </row>
    <row r="27" spans="1:14" x14ac:dyDescent="0.25">
      <c r="A27" s="86"/>
      <c r="B27" s="107" t="s">
        <v>133</v>
      </c>
      <c r="C27" s="90"/>
      <c r="D27" s="90"/>
      <c r="E27" s="90"/>
      <c r="F27" s="90"/>
      <c r="G27" s="90"/>
      <c r="H27" s="90"/>
      <c r="I27" s="93"/>
      <c r="J27" s="93"/>
      <c r="K27" s="93"/>
      <c r="L27" s="93"/>
      <c r="M27" s="93"/>
      <c r="N27" s="94"/>
    </row>
    <row r="28" spans="1:14" x14ac:dyDescent="0.25">
      <c r="A28" s="86"/>
      <c r="B28" s="90"/>
      <c r="C28" s="90"/>
      <c r="D28" s="90"/>
      <c r="E28" s="90"/>
      <c r="F28" s="90"/>
      <c r="G28" s="90"/>
      <c r="H28" s="90"/>
      <c r="I28" s="93"/>
      <c r="J28" s="93"/>
      <c r="K28" s="93"/>
      <c r="L28" s="93"/>
      <c r="M28" s="93"/>
      <c r="N28" s="94"/>
    </row>
    <row r="29" spans="1:14" x14ac:dyDescent="0.25">
      <c r="A29" s="86"/>
      <c r="B29" s="110" t="s">
        <v>33</v>
      </c>
      <c r="C29" s="110" t="s">
        <v>134</v>
      </c>
      <c r="D29" s="110" t="s">
        <v>135</v>
      </c>
      <c r="E29" s="90"/>
      <c r="F29" s="90"/>
      <c r="G29" s="90"/>
      <c r="H29" s="90"/>
      <c r="I29" s="93"/>
      <c r="J29" s="93"/>
      <c r="K29" s="93"/>
      <c r="L29" s="93"/>
      <c r="M29" s="93"/>
      <c r="N29" s="94"/>
    </row>
    <row r="30" spans="1:14" x14ac:dyDescent="0.25">
      <c r="A30" s="86"/>
      <c r="B30" s="106" t="s">
        <v>136</v>
      </c>
      <c r="C30" s="106"/>
      <c r="D30" s="153" t="s">
        <v>168</v>
      </c>
      <c r="E30" s="90"/>
      <c r="F30" s="90"/>
      <c r="G30" s="90"/>
      <c r="H30" s="90"/>
      <c r="I30" s="93"/>
      <c r="J30" s="93"/>
      <c r="K30" s="93"/>
      <c r="L30" s="93"/>
      <c r="M30" s="93"/>
      <c r="N30" s="94"/>
    </row>
    <row r="31" spans="1:14" x14ac:dyDescent="0.25">
      <c r="A31" s="86"/>
      <c r="B31" s="106" t="s">
        <v>137</v>
      </c>
      <c r="C31" s="106"/>
      <c r="D31" s="153" t="s">
        <v>168</v>
      </c>
      <c r="E31" s="90"/>
      <c r="F31" s="90"/>
      <c r="G31" s="90"/>
      <c r="H31" s="90"/>
      <c r="I31" s="93"/>
      <c r="J31" s="93"/>
      <c r="K31" s="93"/>
      <c r="L31" s="93"/>
      <c r="M31" s="93"/>
      <c r="N31" s="94"/>
    </row>
    <row r="32" spans="1:14" x14ac:dyDescent="0.25">
      <c r="A32" s="86"/>
      <c r="B32" s="106" t="s">
        <v>138</v>
      </c>
      <c r="C32" s="106"/>
      <c r="D32" s="153" t="s">
        <v>168</v>
      </c>
      <c r="E32" s="90"/>
      <c r="F32" s="90"/>
      <c r="G32" s="90"/>
      <c r="H32" s="90"/>
      <c r="I32" s="93"/>
      <c r="J32" s="93"/>
      <c r="K32" s="93"/>
      <c r="L32" s="93"/>
      <c r="M32" s="93"/>
      <c r="N32" s="94"/>
    </row>
    <row r="33" spans="1:17" x14ac:dyDescent="0.25">
      <c r="A33" s="86"/>
      <c r="B33" s="106" t="s">
        <v>139</v>
      </c>
      <c r="C33" s="106"/>
      <c r="D33" s="153" t="s">
        <v>168</v>
      </c>
      <c r="E33" s="90"/>
      <c r="F33" s="90"/>
      <c r="G33" s="90"/>
      <c r="H33" s="90"/>
      <c r="I33" s="93"/>
      <c r="J33" s="93"/>
      <c r="K33" s="93"/>
      <c r="L33" s="93"/>
      <c r="M33" s="93"/>
      <c r="N33" s="94"/>
    </row>
    <row r="34" spans="1:17" x14ac:dyDescent="0.25">
      <c r="A34" s="86"/>
      <c r="B34" s="90"/>
      <c r="C34" s="90"/>
      <c r="D34" s="90"/>
      <c r="E34" s="90"/>
      <c r="F34" s="90"/>
      <c r="G34" s="90"/>
      <c r="H34" s="90"/>
      <c r="I34" s="93"/>
      <c r="J34" s="93"/>
      <c r="K34" s="93"/>
      <c r="L34" s="93"/>
      <c r="M34" s="93"/>
      <c r="N34" s="94"/>
    </row>
    <row r="35" spans="1:17" x14ac:dyDescent="0.25">
      <c r="A35" s="86"/>
      <c r="B35" s="90"/>
      <c r="C35" s="90"/>
      <c r="D35" s="90"/>
      <c r="E35" s="90"/>
      <c r="F35" s="90"/>
      <c r="G35" s="90"/>
      <c r="H35" s="90"/>
      <c r="I35" s="93"/>
      <c r="J35" s="93"/>
      <c r="K35" s="93"/>
      <c r="L35" s="93"/>
      <c r="M35" s="93"/>
      <c r="N35" s="94"/>
    </row>
    <row r="36" spans="1:17" x14ac:dyDescent="0.25">
      <c r="A36" s="86"/>
      <c r="B36" s="107" t="s">
        <v>140</v>
      </c>
      <c r="C36" s="90"/>
      <c r="D36" s="90"/>
      <c r="E36" s="90"/>
      <c r="F36" s="90"/>
      <c r="G36" s="90"/>
      <c r="H36" s="90"/>
      <c r="I36" s="93"/>
      <c r="J36" s="93"/>
      <c r="K36" s="93"/>
      <c r="L36" s="93"/>
      <c r="M36" s="93"/>
      <c r="N36" s="94"/>
    </row>
    <row r="37" spans="1:17" x14ac:dyDescent="0.25">
      <c r="A37" s="86"/>
      <c r="B37" s="90"/>
      <c r="C37" s="90"/>
      <c r="D37" s="90"/>
      <c r="E37" s="90"/>
      <c r="F37" s="90"/>
      <c r="G37" s="90"/>
      <c r="H37" s="90"/>
      <c r="I37" s="93"/>
      <c r="J37" s="93"/>
      <c r="K37" s="93"/>
      <c r="L37" s="93"/>
      <c r="M37" s="93"/>
      <c r="N37" s="94"/>
    </row>
    <row r="38" spans="1:17" x14ac:dyDescent="0.25">
      <c r="A38" s="86"/>
      <c r="B38" s="90"/>
      <c r="C38" s="90"/>
      <c r="D38" s="90"/>
      <c r="E38" s="90"/>
      <c r="F38" s="90"/>
      <c r="G38" s="90"/>
      <c r="H38" s="90"/>
      <c r="I38" s="93"/>
      <c r="J38" s="93"/>
      <c r="K38" s="93"/>
      <c r="L38" s="93"/>
      <c r="M38" s="93"/>
      <c r="N38" s="94"/>
    </row>
    <row r="39" spans="1:17" x14ac:dyDescent="0.25">
      <c r="A39" s="86"/>
      <c r="B39" s="110" t="s">
        <v>33</v>
      </c>
      <c r="C39" s="110" t="s">
        <v>53</v>
      </c>
      <c r="D39" s="109" t="s">
        <v>47</v>
      </c>
      <c r="E39" s="109" t="s">
        <v>16</v>
      </c>
      <c r="F39" s="90"/>
      <c r="G39" s="90"/>
      <c r="H39" s="90"/>
      <c r="I39" s="93"/>
      <c r="J39" s="93"/>
      <c r="K39" s="93"/>
      <c r="L39" s="93"/>
      <c r="M39" s="93"/>
      <c r="N39" s="94"/>
    </row>
    <row r="40" spans="1:17" ht="28.5" x14ac:dyDescent="0.25">
      <c r="A40" s="86"/>
      <c r="B40" s="91" t="s">
        <v>141</v>
      </c>
      <c r="C40" s="92">
        <v>40</v>
      </c>
      <c r="D40" s="108">
        <v>0</v>
      </c>
      <c r="E40" s="226">
        <f>+D40+D41</f>
        <v>0</v>
      </c>
      <c r="F40" s="90"/>
      <c r="G40" s="90"/>
      <c r="H40" s="90"/>
      <c r="I40" s="93"/>
      <c r="J40" s="93"/>
      <c r="K40" s="93"/>
      <c r="L40" s="93"/>
      <c r="M40" s="93"/>
      <c r="N40" s="94"/>
    </row>
    <row r="41" spans="1:17" ht="42.75" x14ac:dyDescent="0.25">
      <c r="A41" s="86"/>
      <c r="B41" s="91" t="s">
        <v>142</v>
      </c>
      <c r="C41" s="92">
        <v>60</v>
      </c>
      <c r="D41" s="108">
        <f>+F151</f>
        <v>0</v>
      </c>
      <c r="E41" s="227"/>
      <c r="F41" s="90"/>
      <c r="G41" s="90"/>
      <c r="H41" s="90"/>
      <c r="I41" s="93"/>
      <c r="J41" s="93"/>
      <c r="K41" s="93"/>
      <c r="L41" s="93"/>
      <c r="M41" s="93"/>
      <c r="N41" s="94"/>
    </row>
    <row r="42" spans="1:17" x14ac:dyDescent="0.25">
      <c r="A42" s="86"/>
      <c r="C42" s="87"/>
      <c r="D42" s="33"/>
      <c r="E42" s="88"/>
      <c r="F42" s="34"/>
      <c r="G42" s="34"/>
      <c r="H42" s="34"/>
      <c r="I42" s="22"/>
      <c r="J42" s="22"/>
      <c r="K42" s="22"/>
      <c r="L42" s="22"/>
      <c r="M42" s="22"/>
    </row>
    <row r="43" spans="1:17" x14ac:dyDescent="0.25">
      <c r="A43" s="86"/>
      <c r="C43" s="87"/>
      <c r="D43" s="33"/>
      <c r="E43" s="88"/>
      <c r="F43" s="34"/>
      <c r="G43" s="34"/>
      <c r="H43" s="34"/>
      <c r="I43" s="22"/>
      <c r="J43" s="22"/>
      <c r="K43" s="22"/>
      <c r="L43" s="22"/>
      <c r="M43" s="22"/>
    </row>
    <row r="44" spans="1:17" x14ac:dyDescent="0.25">
      <c r="A44" s="86"/>
      <c r="C44" s="87"/>
      <c r="D44" s="33"/>
      <c r="E44" s="88"/>
      <c r="F44" s="34"/>
      <c r="G44" s="34"/>
      <c r="H44" s="34"/>
      <c r="I44" s="22"/>
      <c r="J44" s="22"/>
      <c r="K44" s="22"/>
      <c r="L44" s="22"/>
      <c r="M44" s="22"/>
    </row>
    <row r="45" spans="1:17" ht="15.75" thickBot="1" x14ac:dyDescent="0.3">
      <c r="M45" s="217" t="s">
        <v>35</v>
      </c>
      <c r="N45" s="217"/>
    </row>
    <row r="46" spans="1:17" x14ac:dyDescent="0.25">
      <c r="B46" s="54" t="s">
        <v>30</v>
      </c>
      <c r="M46" s="53"/>
      <c r="N46" s="53"/>
    </row>
    <row r="47" spans="1:17" ht="15.75" thickBot="1" x14ac:dyDescent="0.3">
      <c r="M47" s="53"/>
      <c r="N47" s="53"/>
    </row>
    <row r="48" spans="1:17" s="7" customFormat="1" ht="109.5" customHeight="1" x14ac:dyDescent="0.25">
      <c r="B48" s="104" t="s">
        <v>143</v>
      </c>
      <c r="C48" s="104" t="s">
        <v>144</v>
      </c>
      <c r="D48" s="104" t="s">
        <v>145</v>
      </c>
      <c r="E48" s="45" t="s">
        <v>43</v>
      </c>
      <c r="F48" s="45" t="s">
        <v>22</v>
      </c>
      <c r="G48" s="45" t="s">
        <v>101</v>
      </c>
      <c r="H48" s="45" t="s">
        <v>17</v>
      </c>
      <c r="I48" s="45" t="s">
        <v>10</v>
      </c>
      <c r="J48" s="45" t="s">
        <v>31</v>
      </c>
      <c r="K48" s="45" t="s">
        <v>56</v>
      </c>
      <c r="L48" s="45" t="s">
        <v>20</v>
      </c>
      <c r="M48" s="89" t="s">
        <v>26</v>
      </c>
      <c r="N48" s="104" t="s">
        <v>146</v>
      </c>
      <c r="O48" s="45" t="s">
        <v>36</v>
      </c>
      <c r="P48" s="46" t="s">
        <v>11</v>
      </c>
      <c r="Q48" s="46" t="s">
        <v>19</v>
      </c>
    </row>
    <row r="49" spans="1:26" s="25" customFormat="1" ht="121.5" customHeight="1" x14ac:dyDescent="0.25">
      <c r="A49" s="41">
        <v>1</v>
      </c>
      <c r="B49" s="42" t="s">
        <v>158</v>
      </c>
      <c r="C49" s="100" t="s">
        <v>158</v>
      </c>
      <c r="D49" s="100" t="s">
        <v>159</v>
      </c>
      <c r="E49" s="100" t="s">
        <v>160</v>
      </c>
      <c r="F49" s="147" t="s">
        <v>135</v>
      </c>
      <c r="G49" s="148" t="s">
        <v>161</v>
      </c>
      <c r="H49" s="149">
        <v>40359</v>
      </c>
      <c r="I49" s="149">
        <v>40479</v>
      </c>
      <c r="J49" s="147" t="s">
        <v>135</v>
      </c>
      <c r="K49" s="147">
        <v>0</v>
      </c>
      <c r="L49" s="147">
        <v>4</v>
      </c>
      <c r="M49" s="147">
        <v>0</v>
      </c>
      <c r="N49" s="147" t="s">
        <v>161</v>
      </c>
      <c r="O49" s="161">
        <v>547389360</v>
      </c>
      <c r="P49" s="162">
        <v>72</v>
      </c>
      <c r="Q49" s="163" t="s">
        <v>162</v>
      </c>
      <c r="R49" s="146"/>
      <c r="S49" s="146"/>
      <c r="T49" s="146"/>
      <c r="U49" s="24"/>
      <c r="V49" s="24"/>
      <c r="W49" s="24"/>
      <c r="X49" s="24"/>
      <c r="Y49" s="24"/>
      <c r="Z49" s="24"/>
    </row>
    <row r="50" spans="1:26" s="25" customFormat="1" ht="139.5" customHeight="1" x14ac:dyDescent="0.25">
      <c r="A50" s="41">
        <f>+A49+1</f>
        <v>2</v>
      </c>
      <c r="B50" s="42" t="s">
        <v>158</v>
      </c>
      <c r="C50" s="100" t="s">
        <v>158</v>
      </c>
      <c r="D50" s="100" t="s">
        <v>159</v>
      </c>
      <c r="E50" s="147">
        <v>937</v>
      </c>
      <c r="F50" s="147" t="s">
        <v>135</v>
      </c>
      <c r="G50" s="148" t="s">
        <v>161</v>
      </c>
      <c r="H50" s="149">
        <v>40359</v>
      </c>
      <c r="I50" s="149">
        <v>40479</v>
      </c>
      <c r="J50" s="147" t="s">
        <v>135</v>
      </c>
      <c r="K50" s="147">
        <v>0</v>
      </c>
      <c r="L50" s="147">
        <v>4</v>
      </c>
      <c r="M50" s="147">
        <v>0</v>
      </c>
      <c r="N50" s="147" t="s">
        <v>161</v>
      </c>
      <c r="O50" s="161">
        <v>79067352</v>
      </c>
      <c r="P50" s="162">
        <v>74</v>
      </c>
      <c r="Q50" s="163" t="s">
        <v>163</v>
      </c>
      <c r="R50" s="146"/>
      <c r="S50" s="146"/>
      <c r="T50" s="146"/>
      <c r="U50" s="24"/>
      <c r="V50" s="24"/>
      <c r="W50" s="24"/>
      <c r="X50" s="24"/>
      <c r="Y50" s="24"/>
      <c r="Z50" s="24"/>
    </row>
    <row r="51" spans="1:26" s="25" customFormat="1" ht="91.5" customHeight="1" x14ac:dyDescent="0.25">
      <c r="A51" s="41">
        <f t="shared" ref="A51:A56" si="2">+A50+1</f>
        <v>3</v>
      </c>
      <c r="B51" s="42" t="s">
        <v>158</v>
      </c>
      <c r="C51" s="100" t="s">
        <v>158</v>
      </c>
      <c r="D51" s="100" t="s">
        <v>159</v>
      </c>
      <c r="E51" s="147">
        <v>1588</v>
      </c>
      <c r="F51" s="147" t="s">
        <v>135</v>
      </c>
      <c r="G51" s="148" t="s">
        <v>161</v>
      </c>
      <c r="H51" s="149">
        <v>40541</v>
      </c>
      <c r="I51" s="149">
        <v>40907</v>
      </c>
      <c r="J51" s="147" t="s">
        <v>135</v>
      </c>
      <c r="K51" s="147">
        <v>0</v>
      </c>
      <c r="L51" s="147">
        <v>12</v>
      </c>
      <c r="M51" s="147">
        <v>0</v>
      </c>
      <c r="N51" s="147" t="s">
        <v>161</v>
      </c>
      <c r="O51" s="161">
        <v>1665997098</v>
      </c>
      <c r="P51" s="162">
        <v>74</v>
      </c>
      <c r="Q51" s="163" t="s">
        <v>162</v>
      </c>
      <c r="R51" s="146"/>
      <c r="S51" s="146"/>
      <c r="T51" s="146"/>
      <c r="U51" s="24"/>
      <c r="V51" s="24"/>
      <c r="W51" s="24"/>
      <c r="X51" s="24"/>
      <c r="Y51" s="24"/>
      <c r="Z51" s="24"/>
    </row>
    <row r="52" spans="1:26" s="25" customFormat="1" ht="132" customHeight="1" x14ac:dyDescent="0.25">
      <c r="A52" s="41">
        <f t="shared" si="2"/>
        <v>4</v>
      </c>
      <c r="B52" s="42" t="s">
        <v>158</v>
      </c>
      <c r="C52" s="100" t="s">
        <v>158</v>
      </c>
      <c r="D52" s="100" t="s">
        <v>159</v>
      </c>
      <c r="E52" s="147">
        <v>1564</v>
      </c>
      <c r="F52" s="147" t="s">
        <v>135</v>
      </c>
      <c r="G52" s="148" t="s">
        <v>161</v>
      </c>
      <c r="H52" s="149">
        <v>40541</v>
      </c>
      <c r="I52" s="149">
        <v>40907</v>
      </c>
      <c r="J52" s="147" t="s">
        <v>135</v>
      </c>
      <c r="K52" s="147">
        <v>0</v>
      </c>
      <c r="L52" s="147">
        <v>12</v>
      </c>
      <c r="M52" s="163" t="s">
        <v>162</v>
      </c>
      <c r="N52" s="147" t="s">
        <v>161</v>
      </c>
      <c r="O52" s="161">
        <v>1800895721</v>
      </c>
      <c r="P52" s="162">
        <v>73</v>
      </c>
      <c r="Q52" s="163" t="s">
        <v>164</v>
      </c>
      <c r="R52" s="146"/>
      <c r="S52" s="146"/>
      <c r="T52" s="146"/>
      <c r="U52" s="24"/>
      <c r="V52" s="24"/>
      <c r="W52" s="24"/>
      <c r="X52" s="24"/>
      <c r="Y52" s="24"/>
      <c r="Z52" s="24"/>
    </row>
    <row r="53" spans="1:26" s="25" customFormat="1" ht="120" x14ac:dyDescent="0.25">
      <c r="A53" s="41">
        <f t="shared" si="2"/>
        <v>5</v>
      </c>
      <c r="B53" s="42" t="s">
        <v>158</v>
      </c>
      <c r="C53" s="100" t="s">
        <v>158</v>
      </c>
      <c r="D53" s="100" t="s">
        <v>159</v>
      </c>
      <c r="E53" s="147">
        <v>1647</v>
      </c>
      <c r="F53" s="147" t="s">
        <v>135</v>
      </c>
      <c r="G53" s="147" t="s">
        <v>161</v>
      </c>
      <c r="H53" s="149">
        <v>40542</v>
      </c>
      <c r="I53" s="149">
        <v>40907</v>
      </c>
      <c r="J53" s="147" t="s">
        <v>135</v>
      </c>
      <c r="K53" s="147">
        <v>0</v>
      </c>
      <c r="L53" s="147">
        <v>12</v>
      </c>
      <c r="M53" s="147">
        <v>0</v>
      </c>
      <c r="N53" s="147" t="s">
        <v>161</v>
      </c>
      <c r="O53" s="161">
        <v>227365326</v>
      </c>
      <c r="P53" s="162">
        <v>73</v>
      </c>
      <c r="Q53" s="163" t="s">
        <v>165</v>
      </c>
      <c r="R53" s="146"/>
      <c r="S53" s="146"/>
      <c r="T53" s="146"/>
      <c r="U53" s="24"/>
      <c r="V53" s="24"/>
      <c r="W53" s="24"/>
      <c r="X53" s="24"/>
      <c r="Y53" s="24"/>
      <c r="Z53" s="24"/>
    </row>
    <row r="54" spans="1:26" s="25" customFormat="1" ht="120" x14ac:dyDescent="0.25">
      <c r="A54" s="41">
        <f t="shared" si="2"/>
        <v>6</v>
      </c>
      <c r="B54" s="42" t="s">
        <v>158</v>
      </c>
      <c r="C54" s="100" t="s">
        <v>158</v>
      </c>
      <c r="D54" s="100" t="s">
        <v>159</v>
      </c>
      <c r="E54" s="147">
        <v>1563</v>
      </c>
      <c r="F54" s="147" t="s">
        <v>135</v>
      </c>
      <c r="G54" s="147" t="s">
        <v>161</v>
      </c>
      <c r="H54" s="149">
        <v>40541</v>
      </c>
      <c r="I54" s="149">
        <v>40907</v>
      </c>
      <c r="J54" s="147" t="s">
        <v>135</v>
      </c>
      <c r="K54" s="147">
        <v>0</v>
      </c>
      <c r="L54" s="147">
        <v>12</v>
      </c>
      <c r="M54" s="147">
        <v>0</v>
      </c>
      <c r="N54" s="147" t="s">
        <v>161</v>
      </c>
      <c r="O54" s="161">
        <v>3601791442</v>
      </c>
      <c r="P54" s="162">
        <v>75</v>
      </c>
      <c r="Q54" s="163" t="s">
        <v>166</v>
      </c>
      <c r="R54" s="146"/>
      <c r="S54" s="146"/>
      <c r="T54" s="146"/>
      <c r="U54" s="24"/>
      <c r="V54" s="24"/>
      <c r="W54" s="24"/>
      <c r="X54" s="24"/>
      <c r="Y54" s="24"/>
      <c r="Z54" s="24"/>
    </row>
    <row r="55" spans="1:26" s="25" customFormat="1" ht="90" x14ac:dyDescent="0.25">
      <c r="A55" s="41">
        <f t="shared" si="2"/>
        <v>7</v>
      </c>
      <c r="B55" s="42" t="s">
        <v>158</v>
      </c>
      <c r="C55" s="100" t="s">
        <v>158</v>
      </c>
      <c r="D55" s="100" t="s">
        <v>159</v>
      </c>
      <c r="E55" s="147">
        <v>1466</v>
      </c>
      <c r="F55" s="147" t="s">
        <v>135</v>
      </c>
      <c r="G55" s="147" t="s">
        <v>161</v>
      </c>
      <c r="H55" s="149">
        <v>40875</v>
      </c>
      <c r="I55" s="149">
        <v>41623</v>
      </c>
      <c r="J55" s="147" t="s">
        <v>135</v>
      </c>
      <c r="K55" s="147">
        <v>0</v>
      </c>
      <c r="L55" s="147">
        <v>23</v>
      </c>
      <c r="M55" s="147">
        <v>0</v>
      </c>
      <c r="N55" s="147" t="s">
        <v>161</v>
      </c>
      <c r="O55" s="161">
        <v>3239248734</v>
      </c>
      <c r="P55" s="162">
        <v>75</v>
      </c>
      <c r="Q55" s="163" t="s">
        <v>162</v>
      </c>
      <c r="R55" s="146"/>
      <c r="S55" s="146"/>
      <c r="T55" s="146"/>
      <c r="U55" s="24"/>
      <c r="V55" s="24"/>
      <c r="W55" s="24"/>
      <c r="X55" s="24"/>
      <c r="Y55" s="24"/>
      <c r="Z55" s="24"/>
    </row>
    <row r="56" spans="1:26" s="25" customFormat="1" ht="129" customHeight="1" x14ac:dyDescent="0.25">
      <c r="A56" s="41">
        <f t="shared" si="2"/>
        <v>8</v>
      </c>
      <c r="B56" s="42" t="s">
        <v>158</v>
      </c>
      <c r="C56" s="100" t="s">
        <v>158</v>
      </c>
      <c r="D56" s="100" t="s">
        <v>159</v>
      </c>
      <c r="E56" s="147">
        <v>1463</v>
      </c>
      <c r="F56" s="147" t="s">
        <v>135</v>
      </c>
      <c r="G56" s="147" t="s">
        <v>161</v>
      </c>
      <c r="H56" s="149">
        <v>40875</v>
      </c>
      <c r="I56" s="149">
        <v>41623</v>
      </c>
      <c r="J56" s="147" t="s">
        <v>135</v>
      </c>
      <c r="K56" s="147">
        <v>0</v>
      </c>
      <c r="L56" s="147">
        <v>23</v>
      </c>
      <c r="M56" s="147">
        <v>0</v>
      </c>
      <c r="N56" s="147" t="s">
        <v>161</v>
      </c>
      <c r="O56" s="161">
        <v>3408780165</v>
      </c>
      <c r="P56" s="162">
        <v>75</v>
      </c>
      <c r="Q56" s="163" t="s">
        <v>167</v>
      </c>
      <c r="R56" s="146"/>
      <c r="S56" s="146"/>
      <c r="T56" s="146"/>
      <c r="U56" s="24"/>
      <c r="V56" s="24"/>
      <c r="W56" s="24"/>
      <c r="X56" s="24"/>
      <c r="Y56" s="24"/>
      <c r="Z56" s="24"/>
    </row>
    <row r="57" spans="1:26" s="25" customFormat="1" x14ac:dyDescent="0.25">
      <c r="A57" s="41"/>
      <c r="B57" s="42" t="s">
        <v>16</v>
      </c>
      <c r="C57" s="101"/>
      <c r="D57" s="100"/>
      <c r="E57" s="95"/>
      <c r="F57" s="96"/>
      <c r="G57" s="96"/>
      <c r="H57" s="103"/>
      <c r="I57" s="103"/>
      <c r="J57" s="97"/>
      <c r="K57" s="102">
        <f t="shared" ref="K57" si="3">SUM(K49:K56)</f>
        <v>0</v>
      </c>
      <c r="L57" s="102">
        <f t="shared" ref="L57:N57" si="4">SUM(L49:L56)</f>
        <v>102</v>
      </c>
      <c r="M57" s="141">
        <f t="shared" si="4"/>
        <v>0</v>
      </c>
      <c r="N57" s="102">
        <f t="shared" si="4"/>
        <v>0</v>
      </c>
      <c r="O57" s="164"/>
      <c r="P57" s="164"/>
      <c r="Q57" s="41"/>
    </row>
    <row r="58" spans="1:26" s="26" customFormat="1" x14ac:dyDescent="0.25">
      <c r="E58" s="27"/>
    </row>
    <row r="59" spans="1:26" s="26" customFormat="1" x14ac:dyDescent="0.25">
      <c r="B59" s="218" t="s">
        <v>28</v>
      </c>
      <c r="C59" s="218" t="s">
        <v>27</v>
      </c>
      <c r="D59" s="216" t="s">
        <v>34</v>
      </c>
      <c r="E59" s="216"/>
    </row>
    <row r="60" spans="1:26" s="26" customFormat="1" x14ac:dyDescent="0.25">
      <c r="B60" s="219"/>
      <c r="C60" s="219"/>
      <c r="D60" s="109" t="s">
        <v>23</v>
      </c>
      <c r="E60" s="154" t="s">
        <v>24</v>
      </c>
    </row>
    <row r="61" spans="1:26" s="26" customFormat="1" ht="30.6" customHeight="1" x14ac:dyDescent="0.25">
      <c r="B61" s="50" t="s">
        <v>21</v>
      </c>
      <c r="C61" s="51">
        <f>+K57</f>
        <v>0</v>
      </c>
      <c r="D61" s="48"/>
      <c r="E61" s="152" t="s">
        <v>168</v>
      </c>
      <c r="F61" s="28"/>
      <c r="G61" s="28"/>
      <c r="H61" s="28"/>
      <c r="I61" s="28"/>
      <c r="J61" s="28"/>
      <c r="K61" s="28"/>
      <c r="L61" s="28"/>
      <c r="M61" s="28"/>
    </row>
    <row r="62" spans="1:26" s="26" customFormat="1" ht="30" customHeight="1" x14ac:dyDescent="0.25">
      <c r="B62" s="50" t="s">
        <v>25</v>
      </c>
      <c r="C62" s="51">
        <f>+M57</f>
        <v>0</v>
      </c>
      <c r="D62" s="48"/>
      <c r="E62" s="152" t="s">
        <v>168</v>
      </c>
    </row>
    <row r="63" spans="1:26" s="26" customFormat="1" x14ac:dyDescent="0.25">
      <c r="B63" s="29"/>
      <c r="C63" s="214"/>
      <c r="D63" s="214"/>
      <c r="E63" s="214"/>
      <c r="F63" s="214"/>
      <c r="G63" s="214"/>
      <c r="H63" s="214"/>
      <c r="I63" s="214"/>
      <c r="J63" s="214"/>
      <c r="K63" s="214"/>
      <c r="L63" s="214"/>
      <c r="M63" s="214"/>
      <c r="N63" s="214"/>
    </row>
    <row r="64" spans="1:26" ht="28.15" customHeight="1" thickBot="1" x14ac:dyDescent="0.3"/>
    <row r="65" spans="2:18" ht="27" thickBot="1" x14ac:dyDescent="0.3">
      <c r="B65" s="213" t="s">
        <v>102</v>
      </c>
      <c r="C65" s="213"/>
      <c r="D65" s="213"/>
      <c r="E65" s="213"/>
      <c r="F65" s="213"/>
      <c r="G65" s="213"/>
      <c r="H65" s="213"/>
      <c r="I65" s="213"/>
      <c r="J65" s="213"/>
      <c r="K65" s="213"/>
      <c r="L65" s="213"/>
      <c r="M65" s="213"/>
      <c r="N65" s="213"/>
    </row>
    <row r="68" spans="2:18" ht="109.5" customHeight="1" x14ac:dyDescent="0.25">
      <c r="B68" s="105" t="s">
        <v>147</v>
      </c>
      <c r="C68" s="56" t="s">
        <v>2</v>
      </c>
      <c r="D68" s="56" t="s">
        <v>104</v>
      </c>
      <c r="E68" s="56" t="s">
        <v>103</v>
      </c>
      <c r="F68" s="56" t="s">
        <v>105</v>
      </c>
      <c r="G68" s="56" t="s">
        <v>106</v>
      </c>
      <c r="H68" s="56" t="s">
        <v>107</v>
      </c>
      <c r="I68" s="56" t="s">
        <v>108</v>
      </c>
      <c r="J68" s="56" t="s">
        <v>109</v>
      </c>
      <c r="K68" s="56" t="s">
        <v>110</v>
      </c>
      <c r="L68" s="56" t="s">
        <v>111</v>
      </c>
      <c r="M68" s="83" t="s">
        <v>112</v>
      </c>
      <c r="N68" s="83" t="s">
        <v>113</v>
      </c>
      <c r="O68" s="201" t="s">
        <v>3</v>
      </c>
      <c r="P68" s="203"/>
      <c r="Q68" s="56" t="s">
        <v>18</v>
      </c>
      <c r="R68" s="167" t="s">
        <v>172</v>
      </c>
    </row>
    <row r="69" spans="2:18" ht="93" customHeight="1" x14ac:dyDescent="0.25">
      <c r="B69" s="84"/>
      <c r="C69" s="84"/>
      <c r="D69" s="4"/>
      <c r="E69" s="3"/>
      <c r="F69" s="3"/>
      <c r="G69" s="3"/>
      <c r="H69" s="3"/>
      <c r="I69" s="3"/>
      <c r="J69" s="3"/>
      <c r="K69" s="49"/>
      <c r="L69" s="49"/>
      <c r="M69" s="49"/>
      <c r="N69" s="49"/>
      <c r="O69" s="238" t="s">
        <v>169</v>
      </c>
      <c r="P69" s="239"/>
      <c r="Q69" s="155" t="s">
        <v>135</v>
      </c>
      <c r="R69" s="166" t="s">
        <v>171</v>
      </c>
    </row>
    <row r="70" spans="2:18" x14ac:dyDescent="0.25">
      <c r="B70" s="84"/>
      <c r="C70" s="84"/>
      <c r="D70" s="4"/>
      <c r="E70" s="3"/>
      <c r="F70" s="3"/>
      <c r="G70" s="3"/>
      <c r="H70" s="3"/>
      <c r="I70" s="3"/>
      <c r="J70" s="3"/>
      <c r="K70" s="49"/>
      <c r="L70" s="49"/>
      <c r="M70" s="49"/>
      <c r="N70" s="49"/>
      <c r="O70" s="240"/>
      <c r="P70" s="241"/>
      <c r="Q70" s="156"/>
    </row>
    <row r="71" spans="2:18" x14ac:dyDescent="0.25">
      <c r="B71" s="84"/>
      <c r="C71" s="84"/>
      <c r="D71" s="4"/>
      <c r="E71" s="3"/>
      <c r="F71" s="3"/>
      <c r="G71" s="3"/>
      <c r="H71" s="3"/>
      <c r="I71" s="3"/>
      <c r="J71" s="3"/>
      <c r="K71" s="49"/>
      <c r="L71" s="49"/>
      <c r="M71" s="49"/>
      <c r="N71" s="49"/>
      <c r="O71" s="240"/>
      <c r="P71" s="241"/>
      <c r="Q71" s="156"/>
    </row>
    <row r="72" spans="2:18" x14ac:dyDescent="0.25">
      <c r="B72" s="84"/>
      <c r="C72" s="84"/>
      <c r="D72" s="4"/>
      <c r="E72" s="3"/>
      <c r="F72" s="3"/>
      <c r="G72" s="3"/>
      <c r="H72" s="3"/>
      <c r="I72" s="3"/>
      <c r="J72" s="3"/>
      <c r="K72" s="49"/>
      <c r="L72" s="49"/>
      <c r="M72" s="49"/>
      <c r="N72" s="49"/>
      <c r="O72" s="240"/>
      <c r="P72" s="241"/>
      <c r="Q72" s="156"/>
    </row>
    <row r="73" spans="2:18" x14ac:dyDescent="0.25">
      <c r="B73" s="84"/>
      <c r="C73" s="84"/>
      <c r="D73" s="4"/>
      <c r="E73" s="3"/>
      <c r="F73" s="3"/>
      <c r="G73" s="3"/>
      <c r="H73" s="3"/>
      <c r="I73" s="3"/>
      <c r="J73" s="3"/>
      <c r="K73" s="49"/>
      <c r="L73" s="49"/>
      <c r="M73" s="49"/>
      <c r="N73" s="49"/>
      <c r="O73" s="240"/>
      <c r="P73" s="241"/>
      <c r="Q73" s="156"/>
    </row>
    <row r="74" spans="2:18" x14ac:dyDescent="0.25">
      <c r="B74" s="84"/>
      <c r="C74" s="84"/>
      <c r="D74" s="4"/>
      <c r="E74" s="3"/>
      <c r="F74" s="3"/>
      <c r="G74" s="3"/>
      <c r="H74" s="3"/>
      <c r="I74" s="3"/>
      <c r="J74" s="3"/>
      <c r="K74" s="49"/>
      <c r="L74" s="49"/>
      <c r="M74" s="49"/>
      <c r="N74" s="49"/>
      <c r="O74" s="240"/>
      <c r="P74" s="241"/>
      <c r="Q74" s="156"/>
    </row>
    <row r="75" spans="2:18" x14ac:dyDescent="0.25">
      <c r="B75" s="84"/>
      <c r="C75" s="84"/>
      <c r="D75" s="4"/>
      <c r="E75" s="3"/>
      <c r="F75" s="3"/>
      <c r="G75" s="3"/>
      <c r="H75" s="3"/>
      <c r="I75" s="3"/>
      <c r="J75" s="3"/>
      <c r="K75" s="49"/>
      <c r="L75" s="49"/>
      <c r="M75" s="49"/>
      <c r="N75" s="49"/>
      <c r="O75" s="240"/>
      <c r="P75" s="241"/>
      <c r="Q75" s="156"/>
    </row>
    <row r="76" spans="2:18" x14ac:dyDescent="0.25">
      <c r="B76" s="84"/>
      <c r="C76" s="84"/>
      <c r="D76" s="4"/>
      <c r="E76" s="3"/>
      <c r="F76" s="3"/>
      <c r="G76" s="3"/>
      <c r="H76" s="3"/>
      <c r="I76" s="3"/>
      <c r="J76" s="3"/>
      <c r="K76" s="49"/>
      <c r="L76" s="49"/>
      <c r="M76" s="49"/>
      <c r="N76" s="49"/>
      <c r="O76" s="240"/>
      <c r="P76" s="241"/>
      <c r="Q76" s="156"/>
    </row>
    <row r="77" spans="2:18" x14ac:dyDescent="0.25">
      <c r="B77" s="84"/>
      <c r="C77" s="84"/>
      <c r="D77" s="4"/>
      <c r="E77" s="3"/>
      <c r="F77" s="3"/>
      <c r="G77" s="3"/>
      <c r="H77" s="3"/>
      <c r="I77" s="3"/>
      <c r="J77" s="3"/>
      <c r="K77" s="49"/>
      <c r="L77" s="49"/>
      <c r="M77" s="49"/>
      <c r="N77" s="49"/>
      <c r="O77" s="240"/>
      <c r="P77" s="241"/>
      <c r="Q77" s="156"/>
    </row>
    <row r="78" spans="2:18" x14ac:dyDescent="0.25">
      <c r="B78" s="52"/>
      <c r="C78" s="52"/>
      <c r="D78" s="52"/>
      <c r="E78" s="52"/>
      <c r="F78" s="52"/>
      <c r="G78" s="52"/>
      <c r="H78" s="52"/>
      <c r="I78" s="52"/>
      <c r="J78" s="52"/>
      <c r="K78" s="52"/>
      <c r="L78" s="52"/>
      <c r="M78" s="52"/>
      <c r="N78" s="52"/>
      <c r="O78" s="242"/>
      <c r="P78" s="243"/>
      <c r="Q78" s="52"/>
    </row>
    <row r="79" spans="2:18" x14ac:dyDescent="0.25">
      <c r="B79" s="8" t="s">
        <v>1</v>
      </c>
    </row>
    <row r="80" spans="2:18" x14ac:dyDescent="0.25">
      <c r="B80" s="8" t="s">
        <v>37</v>
      </c>
    </row>
    <row r="81" spans="1:17" x14ac:dyDescent="0.25">
      <c r="B81" s="8" t="s">
        <v>57</v>
      </c>
    </row>
    <row r="83" spans="1:17" ht="15.75" thickBot="1" x14ac:dyDescent="0.3"/>
    <row r="84" spans="1:17" ht="27" thickBot="1" x14ac:dyDescent="0.3">
      <c r="B84" s="230" t="s">
        <v>38</v>
      </c>
      <c r="C84" s="231"/>
      <c r="D84" s="231"/>
      <c r="E84" s="231"/>
      <c r="F84" s="231"/>
      <c r="G84" s="231"/>
      <c r="H84" s="231"/>
      <c r="I84" s="231"/>
      <c r="J84" s="231"/>
      <c r="K84" s="231"/>
      <c r="L84" s="231"/>
      <c r="M84" s="231"/>
      <c r="N84" s="232"/>
    </row>
    <row r="87" spans="1:17" x14ac:dyDescent="0.25">
      <c r="B87" s="199" t="s">
        <v>0</v>
      </c>
      <c r="C87" s="199" t="s">
        <v>39</v>
      </c>
      <c r="D87" s="199" t="s">
        <v>40</v>
      </c>
      <c r="E87" s="199" t="s">
        <v>114</v>
      </c>
      <c r="F87" s="199" t="s">
        <v>116</v>
      </c>
      <c r="G87" s="199" t="s">
        <v>117</v>
      </c>
      <c r="H87" s="199" t="s">
        <v>118</v>
      </c>
      <c r="I87" s="199" t="s">
        <v>115</v>
      </c>
      <c r="J87" s="201" t="s">
        <v>119</v>
      </c>
      <c r="K87" s="202"/>
      <c r="L87" s="203"/>
      <c r="M87" s="199" t="s">
        <v>123</v>
      </c>
      <c r="N87" s="199" t="s">
        <v>41</v>
      </c>
      <c r="O87" s="199" t="s">
        <v>42</v>
      </c>
      <c r="P87" s="205" t="s">
        <v>3</v>
      </c>
      <c r="Q87" s="206"/>
    </row>
    <row r="88" spans="1:17" ht="45" x14ac:dyDescent="0.25">
      <c r="B88" s="200"/>
      <c r="C88" s="200"/>
      <c r="D88" s="200"/>
      <c r="E88" s="200"/>
      <c r="F88" s="200"/>
      <c r="G88" s="200"/>
      <c r="H88" s="200"/>
      <c r="I88" s="200"/>
      <c r="J88" s="105" t="s">
        <v>120</v>
      </c>
      <c r="K88" s="105" t="s">
        <v>121</v>
      </c>
      <c r="L88" s="105" t="s">
        <v>122</v>
      </c>
      <c r="M88" s="200"/>
      <c r="N88" s="200"/>
      <c r="O88" s="200"/>
      <c r="P88" s="207"/>
      <c r="Q88" s="208"/>
    </row>
    <row r="89" spans="1:17" ht="59.25" customHeight="1" x14ac:dyDescent="0.25">
      <c r="A89" s="168">
        <v>1</v>
      </c>
      <c r="B89" s="173" t="s">
        <v>306</v>
      </c>
      <c r="C89" s="165" t="s">
        <v>174</v>
      </c>
      <c r="D89" s="165" t="s">
        <v>175</v>
      </c>
      <c r="E89" s="170">
        <v>1082856688</v>
      </c>
      <c r="F89" s="165" t="s">
        <v>176</v>
      </c>
      <c r="G89" s="165" t="s">
        <v>177</v>
      </c>
      <c r="H89" s="169">
        <v>41397</v>
      </c>
      <c r="I89" s="165">
        <v>135362</v>
      </c>
      <c r="J89" s="165" t="s">
        <v>178</v>
      </c>
      <c r="K89" s="165" t="s">
        <v>179</v>
      </c>
      <c r="L89" s="165" t="s">
        <v>180</v>
      </c>
      <c r="M89" s="165" t="s">
        <v>134</v>
      </c>
      <c r="N89" s="165" t="s">
        <v>135</v>
      </c>
      <c r="O89" s="165" t="s">
        <v>135</v>
      </c>
      <c r="P89" s="198" t="s">
        <v>181</v>
      </c>
      <c r="Q89" s="198"/>
    </row>
    <row r="90" spans="1:17" ht="62.25" customHeight="1" x14ac:dyDescent="0.25">
      <c r="A90" s="168">
        <v>2</v>
      </c>
      <c r="B90" s="172" t="s">
        <v>306</v>
      </c>
      <c r="C90" s="165" t="s">
        <v>174</v>
      </c>
      <c r="D90" s="165" t="s">
        <v>182</v>
      </c>
      <c r="E90" s="170">
        <v>39031506</v>
      </c>
      <c r="F90" s="165" t="s">
        <v>183</v>
      </c>
      <c r="G90" s="165" t="s">
        <v>184</v>
      </c>
      <c r="H90" s="169">
        <v>31617</v>
      </c>
      <c r="I90" s="165" t="s">
        <v>185</v>
      </c>
      <c r="J90" s="165" t="s">
        <v>186</v>
      </c>
      <c r="K90" s="165" t="s">
        <v>187</v>
      </c>
      <c r="L90" s="165" t="s">
        <v>180</v>
      </c>
      <c r="M90" s="165" t="s">
        <v>134</v>
      </c>
      <c r="N90" s="165" t="s">
        <v>135</v>
      </c>
      <c r="O90" s="165" t="s">
        <v>135</v>
      </c>
      <c r="P90" s="198" t="s">
        <v>181</v>
      </c>
      <c r="Q90" s="198"/>
    </row>
    <row r="91" spans="1:17" ht="45" x14ac:dyDescent="0.25">
      <c r="A91" s="168">
        <v>3</v>
      </c>
      <c r="B91" s="172" t="s">
        <v>306</v>
      </c>
      <c r="C91" s="165" t="s">
        <v>174</v>
      </c>
      <c r="D91" s="165" t="s">
        <v>188</v>
      </c>
      <c r="E91" s="170">
        <v>45693483</v>
      </c>
      <c r="F91" s="165" t="s">
        <v>176</v>
      </c>
      <c r="G91" s="165" t="s">
        <v>189</v>
      </c>
      <c r="H91" s="169">
        <v>37834</v>
      </c>
      <c r="I91" s="165" t="s">
        <v>190</v>
      </c>
      <c r="J91" s="165" t="s">
        <v>191</v>
      </c>
      <c r="K91" s="165" t="s">
        <v>192</v>
      </c>
      <c r="L91" s="165" t="s">
        <v>193</v>
      </c>
      <c r="M91" s="165" t="s">
        <v>134</v>
      </c>
      <c r="N91" s="165" t="s">
        <v>134</v>
      </c>
      <c r="O91" s="165" t="s">
        <v>135</v>
      </c>
      <c r="P91" s="198"/>
      <c r="Q91" s="198"/>
    </row>
    <row r="92" spans="1:17" hidden="1" x14ac:dyDescent="0.25">
      <c r="A92" s="168"/>
      <c r="B92" s="172" t="s">
        <v>306</v>
      </c>
      <c r="C92" s="172"/>
      <c r="D92" s="172"/>
      <c r="E92" s="170"/>
      <c r="F92" s="172"/>
      <c r="G92" s="172"/>
      <c r="H92" s="169"/>
      <c r="I92" s="172"/>
      <c r="J92" s="172"/>
      <c r="K92" s="172"/>
      <c r="L92" s="172"/>
      <c r="M92" s="172"/>
      <c r="N92" s="172"/>
      <c r="O92" s="172"/>
      <c r="P92" s="171"/>
      <c r="Q92" s="171"/>
    </row>
    <row r="93" spans="1:17" ht="75" x14ac:dyDescent="0.25">
      <c r="A93" s="168">
        <v>4</v>
      </c>
      <c r="B93" s="172" t="s">
        <v>306</v>
      </c>
      <c r="C93" s="165" t="s">
        <v>174</v>
      </c>
      <c r="D93" s="165" t="s">
        <v>194</v>
      </c>
      <c r="E93" s="170">
        <v>45688257</v>
      </c>
      <c r="F93" s="165" t="s">
        <v>183</v>
      </c>
      <c r="G93" s="165" t="s">
        <v>195</v>
      </c>
      <c r="H93" s="169">
        <v>36146</v>
      </c>
      <c r="I93" s="165" t="s">
        <v>196</v>
      </c>
      <c r="J93" s="165" t="s">
        <v>197</v>
      </c>
      <c r="K93" s="165" t="s">
        <v>198</v>
      </c>
      <c r="L93" s="165" t="s">
        <v>180</v>
      </c>
      <c r="M93" s="165" t="s">
        <v>134</v>
      </c>
      <c r="N93" s="165" t="s">
        <v>135</v>
      </c>
      <c r="O93" s="165" t="s">
        <v>135</v>
      </c>
      <c r="P93" s="198" t="s">
        <v>199</v>
      </c>
      <c r="Q93" s="198"/>
    </row>
    <row r="94" spans="1:17" ht="49.5" customHeight="1" x14ac:dyDescent="0.25">
      <c r="A94" s="168">
        <v>5</v>
      </c>
      <c r="B94" s="172" t="s">
        <v>306</v>
      </c>
      <c r="C94" s="165" t="s">
        <v>200</v>
      </c>
      <c r="D94" s="165" t="s">
        <v>201</v>
      </c>
      <c r="E94" s="170">
        <v>1082957621</v>
      </c>
      <c r="F94" s="165" t="s">
        <v>176</v>
      </c>
      <c r="G94" s="165" t="s">
        <v>177</v>
      </c>
      <c r="H94" s="169">
        <v>41978</v>
      </c>
      <c r="I94" s="165" t="s">
        <v>190</v>
      </c>
      <c r="J94" s="165" t="s">
        <v>202</v>
      </c>
      <c r="K94" s="165" t="s">
        <v>203</v>
      </c>
      <c r="L94" s="165" t="s">
        <v>180</v>
      </c>
      <c r="M94" s="165" t="s">
        <v>134</v>
      </c>
      <c r="N94" s="165" t="s">
        <v>135</v>
      </c>
      <c r="O94" s="165" t="s">
        <v>135</v>
      </c>
      <c r="P94" s="198" t="s">
        <v>199</v>
      </c>
      <c r="Q94" s="198"/>
    </row>
    <row r="95" spans="1:17" ht="30" x14ac:dyDescent="0.25">
      <c r="A95" s="168">
        <v>6</v>
      </c>
      <c r="B95" s="172" t="s">
        <v>306</v>
      </c>
      <c r="C95" s="172" t="s">
        <v>200</v>
      </c>
      <c r="D95" s="165" t="s">
        <v>204</v>
      </c>
      <c r="E95" s="170">
        <v>32687519</v>
      </c>
      <c r="F95" s="165" t="s">
        <v>183</v>
      </c>
      <c r="G95" s="165" t="s">
        <v>184</v>
      </c>
      <c r="H95" s="169" t="s">
        <v>190</v>
      </c>
      <c r="I95" s="165" t="s">
        <v>190</v>
      </c>
      <c r="J95" s="165" t="s">
        <v>205</v>
      </c>
      <c r="K95" s="165" t="s">
        <v>206</v>
      </c>
      <c r="L95" s="165" t="s">
        <v>193</v>
      </c>
      <c r="M95" s="165" t="s">
        <v>134</v>
      </c>
      <c r="N95" s="165" t="s">
        <v>134</v>
      </c>
      <c r="O95" s="165" t="s">
        <v>135</v>
      </c>
      <c r="P95" s="198" t="s">
        <v>207</v>
      </c>
      <c r="Q95" s="198"/>
    </row>
    <row r="96" spans="1:17" ht="75" customHeight="1" x14ac:dyDescent="0.25">
      <c r="A96" s="168">
        <v>7</v>
      </c>
      <c r="B96" s="172" t="s">
        <v>306</v>
      </c>
      <c r="C96" s="172" t="s">
        <v>200</v>
      </c>
      <c r="D96" s="165" t="s">
        <v>208</v>
      </c>
      <c r="E96" s="170">
        <v>1049617699</v>
      </c>
      <c r="F96" s="165" t="s">
        <v>209</v>
      </c>
      <c r="G96" s="165" t="s">
        <v>210</v>
      </c>
      <c r="H96" s="169" t="s">
        <v>211</v>
      </c>
      <c r="I96" s="165" t="s">
        <v>161</v>
      </c>
      <c r="J96" s="165" t="s">
        <v>212</v>
      </c>
      <c r="K96" s="165" t="s">
        <v>213</v>
      </c>
      <c r="L96" s="165" t="s">
        <v>180</v>
      </c>
      <c r="M96" s="165" t="s">
        <v>134</v>
      </c>
      <c r="N96" s="165" t="s">
        <v>135</v>
      </c>
      <c r="O96" s="165" t="s">
        <v>135</v>
      </c>
      <c r="P96" s="198" t="s">
        <v>214</v>
      </c>
      <c r="Q96" s="198"/>
    </row>
    <row r="97" spans="1:17" ht="45" x14ac:dyDescent="0.25">
      <c r="A97" s="168">
        <v>8</v>
      </c>
      <c r="B97" s="172" t="s">
        <v>306</v>
      </c>
      <c r="C97" s="172" t="s">
        <v>200</v>
      </c>
      <c r="D97" s="165" t="s">
        <v>215</v>
      </c>
      <c r="E97" s="170">
        <v>1143240148</v>
      </c>
      <c r="F97" s="165" t="s">
        <v>176</v>
      </c>
      <c r="G97" s="165" t="s">
        <v>216</v>
      </c>
      <c r="H97" s="169">
        <v>41908</v>
      </c>
      <c r="I97" s="165" t="s">
        <v>190</v>
      </c>
      <c r="J97" s="165" t="s">
        <v>217</v>
      </c>
      <c r="K97" s="165" t="s">
        <v>218</v>
      </c>
      <c r="L97" s="165" t="s">
        <v>193</v>
      </c>
      <c r="M97" s="165" t="s">
        <v>134</v>
      </c>
      <c r="N97" s="165" t="s">
        <v>134</v>
      </c>
      <c r="O97" s="165" t="s">
        <v>135</v>
      </c>
      <c r="P97" s="198"/>
      <c r="Q97" s="198"/>
    </row>
    <row r="98" spans="1:17" ht="45" x14ac:dyDescent="0.25">
      <c r="B98" s="172" t="s">
        <v>306</v>
      </c>
      <c r="C98" s="172" t="s">
        <v>200</v>
      </c>
      <c r="D98" s="172" t="s">
        <v>219</v>
      </c>
      <c r="E98" s="170">
        <v>36725671</v>
      </c>
      <c r="F98" s="172" t="s">
        <v>183</v>
      </c>
      <c r="G98" s="172" t="s">
        <v>184</v>
      </c>
      <c r="H98" s="169">
        <v>40151</v>
      </c>
      <c r="I98" s="172">
        <v>36725671</v>
      </c>
      <c r="J98" s="172" t="s">
        <v>220</v>
      </c>
      <c r="K98" s="172" t="s">
        <v>221</v>
      </c>
      <c r="L98" s="172" t="s">
        <v>193</v>
      </c>
      <c r="M98" s="172" t="s">
        <v>134</v>
      </c>
      <c r="N98" s="172" t="s">
        <v>134</v>
      </c>
      <c r="O98" s="172" t="s">
        <v>135</v>
      </c>
      <c r="P98" s="198"/>
      <c r="Q98" s="198"/>
    </row>
    <row r="99" spans="1:17" ht="57" customHeight="1" x14ac:dyDescent="0.25">
      <c r="B99" s="172" t="s">
        <v>306</v>
      </c>
      <c r="C99" s="172" t="s">
        <v>200</v>
      </c>
      <c r="D99" s="172" t="s">
        <v>222</v>
      </c>
      <c r="E99" s="170">
        <v>1049622174</v>
      </c>
      <c r="F99" s="172" t="s">
        <v>223</v>
      </c>
      <c r="G99" s="172" t="s">
        <v>210</v>
      </c>
      <c r="H99" s="169">
        <v>41544</v>
      </c>
      <c r="I99" s="172" t="s">
        <v>161</v>
      </c>
      <c r="J99" s="172" t="s">
        <v>224</v>
      </c>
      <c r="K99" s="172" t="s">
        <v>225</v>
      </c>
      <c r="L99" s="172" t="s">
        <v>193</v>
      </c>
      <c r="M99" s="172" t="s">
        <v>134</v>
      </c>
      <c r="N99" s="172" t="s">
        <v>134</v>
      </c>
      <c r="O99" s="172" t="s">
        <v>135</v>
      </c>
      <c r="P99" s="198"/>
      <c r="Q99" s="198"/>
    </row>
    <row r="100" spans="1:17" ht="75" customHeight="1" x14ac:dyDescent="0.25">
      <c r="B100" s="172" t="s">
        <v>306</v>
      </c>
      <c r="C100" s="172" t="s">
        <v>200</v>
      </c>
      <c r="D100" s="172" t="s">
        <v>226</v>
      </c>
      <c r="E100" s="170">
        <v>1049602302</v>
      </c>
      <c r="F100" s="172" t="s">
        <v>223</v>
      </c>
      <c r="G100" s="172" t="s">
        <v>210</v>
      </c>
      <c r="H100" s="169">
        <v>40891</v>
      </c>
      <c r="I100" s="172" t="s">
        <v>161</v>
      </c>
      <c r="J100" s="172" t="s">
        <v>227</v>
      </c>
      <c r="K100" s="172" t="s">
        <v>228</v>
      </c>
      <c r="L100" s="172" t="s">
        <v>193</v>
      </c>
      <c r="M100" s="172" t="s">
        <v>134</v>
      </c>
      <c r="N100" s="172" t="s">
        <v>134</v>
      </c>
      <c r="O100" s="172" t="s">
        <v>135</v>
      </c>
      <c r="P100" s="198"/>
      <c r="Q100" s="198"/>
    </row>
    <row r="101" spans="1:17" ht="75" x14ac:dyDescent="0.25">
      <c r="B101" s="172" t="s">
        <v>306</v>
      </c>
      <c r="C101" s="172" t="s">
        <v>200</v>
      </c>
      <c r="D101" s="172" t="s">
        <v>229</v>
      </c>
      <c r="E101" s="170">
        <v>46455425</v>
      </c>
      <c r="F101" s="172" t="s">
        <v>176</v>
      </c>
      <c r="G101" s="172" t="s">
        <v>230</v>
      </c>
      <c r="H101" s="169">
        <v>39801</v>
      </c>
      <c r="I101" s="172" t="s">
        <v>190</v>
      </c>
      <c r="J101" s="172" t="s">
        <v>231</v>
      </c>
      <c r="K101" s="172" t="s">
        <v>232</v>
      </c>
      <c r="L101" s="172" t="s">
        <v>193</v>
      </c>
      <c r="M101" s="172" t="s">
        <v>134</v>
      </c>
      <c r="N101" s="172" t="s">
        <v>134</v>
      </c>
      <c r="O101" s="172" t="s">
        <v>135</v>
      </c>
      <c r="P101" s="198"/>
      <c r="Q101" s="198"/>
    </row>
    <row r="102" spans="1:17" ht="105" x14ac:dyDescent="0.25">
      <c r="B102" s="173" t="s">
        <v>237</v>
      </c>
      <c r="C102" s="172" t="s">
        <v>307</v>
      </c>
      <c r="D102" s="41" t="s">
        <v>233</v>
      </c>
      <c r="E102" s="170">
        <v>57296031</v>
      </c>
      <c r="F102" s="172" t="s">
        <v>176</v>
      </c>
      <c r="G102" s="172" t="s">
        <v>234</v>
      </c>
      <c r="H102" s="169">
        <v>39631</v>
      </c>
      <c r="I102" s="172">
        <v>127081</v>
      </c>
      <c r="J102" s="172" t="s">
        <v>235</v>
      </c>
      <c r="K102" s="172" t="s">
        <v>236</v>
      </c>
      <c r="L102" s="172" t="s">
        <v>180</v>
      </c>
      <c r="M102" s="172" t="s">
        <v>134</v>
      </c>
      <c r="N102" s="172" t="s">
        <v>135</v>
      </c>
      <c r="O102" s="172" t="s">
        <v>134</v>
      </c>
      <c r="P102" s="198" t="s">
        <v>214</v>
      </c>
      <c r="Q102" s="198"/>
    </row>
    <row r="103" spans="1:17" ht="83.25" customHeight="1" x14ac:dyDescent="0.25">
      <c r="B103" s="172" t="s">
        <v>237</v>
      </c>
      <c r="C103" s="172" t="s">
        <v>307</v>
      </c>
      <c r="D103" s="41" t="s">
        <v>238</v>
      </c>
      <c r="E103" s="170">
        <v>1082838479</v>
      </c>
      <c r="F103" s="172" t="s">
        <v>176</v>
      </c>
      <c r="G103" s="172" t="s">
        <v>177</v>
      </c>
      <c r="H103" s="169">
        <v>40892</v>
      </c>
      <c r="I103" s="172">
        <v>136787</v>
      </c>
      <c r="J103" s="172" t="s">
        <v>239</v>
      </c>
      <c r="K103" s="172" t="s">
        <v>240</v>
      </c>
      <c r="L103" s="172" t="s">
        <v>180</v>
      </c>
      <c r="M103" s="172" t="s">
        <v>134</v>
      </c>
      <c r="N103" s="172" t="s">
        <v>135</v>
      </c>
      <c r="O103" s="172" t="s">
        <v>134</v>
      </c>
      <c r="P103" s="198" t="s">
        <v>214</v>
      </c>
      <c r="Q103" s="198"/>
    </row>
    <row r="104" spans="1:17" ht="46.9" customHeight="1" x14ac:dyDescent="0.25">
      <c r="B104" s="172" t="s">
        <v>237</v>
      </c>
      <c r="C104" s="172" t="s">
        <v>307</v>
      </c>
      <c r="D104" s="172" t="s">
        <v>241</v>
      </c>
      <c r="E104" s="170">
        <v>22478571</v>
      </c>
      <c r="F104" s="172" t="s">
        <v>176</v>
      </c>
      <c r="G104" s="172" t="s">
        <v>242</v>
      </c>
      <c r="H104" s="169">
        <v>36546</v>
      </c>
      <c r="I104" s="172" t="s">
        <v>190</v>
      </c>
      <c r="J104" s="172" t="s">
        <v>248</v>
      </c>
      <c r="K104" s="172" t="s">
        <v>249</v>
      </c>
      <c r="L104" s="172" t="s">
        <v>193</v>
      </c>
      <c r="M104" s="172" t="s">
        <v>134</v>
      </c>
      <c r="N104" s="172" t="s">
        <v>134</v>
      </c>
      <c r="O104" s="172" t="s">
        <v>134</v>
      </c>
      <c r="P104" s="198"/>
      <c r="Q104" s="198"/>
    </row>
    <row r="105" spans="1:17" ht="30" x14ac:dyDescent="0.25">
      <c r="B105" s="172" t="s">
        <v>243</v>
      </c>
      <c r="C105" s="172" t="s">
        <v>308</v>
      </c>
      <c r="D105" s="172" t="s">
        <v>244</v>
      </c>
      <c r="E105" s="170">
        <v>1032498221</v>
      </c>
      <c r="F105" s="172" t="s">
        <v>245</v>
      </c>
      <c r="G105" s="172" t="s">
        <v>234</v>
      </c>
      <c r="H105" s="169">
        <v>41103</v>
      </c>
      <c r="I105" s="172">
        <v>129556</v>
      </c>
      <c r="J105" s="172" t="s">
        <v>247</v>
      </c>
      <c r="K105" s="172"/>
      <c r="L105" s="172" t="s">
        <v>180</v>
      </c>
      <c r="M105" s="172" t="s">
        <v>134</v>
      </c>
      <c r="N105" s="172" t="s">
        <v>135</v>
      </c>
      <c r="O105" s="172" t="s">
        <v>135</v>
      </c>
      <c r="P105" s="198" t="s">
        <v>246</v>
      </c>
      <c r="Q105" s="198"/>
    </row>
    <row r="106" spans="1:17" ht="71.25" customHeight="1" x14ac:dyDescent="0.25">
      <c r="B106" s="172" t="s">
        <v>243</v>
      </c>
      <c r="C106" s="172" t="s">
        <v>308</v>
      </c>
      <c r="D106" s="172" t="s">
        <v>250</v>
      </c>
      <c r="E106" s="170">
        <v>1049619022</v>
      </c>
      <c r="F106" s="172" t="s">
        <v>245</v>
      </c>
      <c r="G106" s="172" t="s">
        <v>210</v>
      </c>
      <c r="H106" s="169">
        <v>41621</v>
      </c>
      <c r="I106" s="172">
        <v>139814</v>
      </c>
      <c r="J106" s="172" t="s">
        <v>253</v>
      </c>
      <c r="K106" s="172" t="s">
        <v>251</v>
      </c>
      <c r="L106" s="172" t="s">
        <v>180</v>
      </c>
      <c r="M106" s="172" t="s">
        <v>134</v>
      </c>
      <c r="N106" s="172" t="s">
        <v>135</v>
      </c>
      <c r="O106" s="172" t="s">
        <v>135</v>
      </c>
      <c r="P106" s="198" t="s">
        <v>214</v>
      </c>
      <c r="Q106" s="198"/>
    </row>
    <row r="107" spans="1:17" ht="45" x14ac:dyDescent="0.25">
      <c r="B107" s="172" t="s">
        <v>243</v>
      </c>
      <c r="C107" s="172" t="s">
        <v>308</v>
      </c>
      <c r="D107" s="172" t="s">
        <v>252</v>
      </c>
      <c r="E107" s="170">
        <v>1049610237</v>
      </c>
      <c r="F107" s="172" t="s">
        <v>223</v>
      </c>
      <c r="G107" s="172" t="s">
        <v>210</v>
      </c>
      <c r="H107" s="169">
        <v>41103</v>
      </c>
      <c r="I107" s="172" t="s">
        <v>190</v>
      </c>
      <c r="J107" s="172" t="s">
        <v>254</v>
      </c>
      <c r="K107" s="172" t="s">
        <v>255</v>
      </c>
      <c r="L107" s="172" t="s">
        <v>193</v>
      </c>
      <c r="M107" s="172" t="s">
        <v>134</v>
      </c>
      <c r="N107" s="172" t="s">
        <v>134</v>
      </c>
      <c r="O107" s="172" t="s">
        <v>135</v>
      </c>
      <c r="P107" s="198"/>
      <c r="Q107" s="198"/>
    </row>
    <row r="108" spans="1:17" ht="45" x14ac:dyDescent="0.25">
      <c r="B108" s="172" t="s">
        <v>243</v>
      </c>
      <c r="C108" s="172" t="s">
        <v>308</v>
      </c>
      <c r="D108" s="41" t="s">
        <v>256</v>
      </c>
      <c r="E108" s="170">
        <v>1104376940</v>
      </c>
      <c r="F108" s="172" t="s">
        <v>183</v>
      </c>
      <c r="G108" s="172" t="s">
        <v>257</v>
      </c>
      <c r="H108" s="169">
        <v>40522</v>
      </c>
      <c r="I108" s="172" t="s">
        <v>258</v>
      </c>
      <c r="J108" s="172" t="s">
        <v>259</v>
      </c>
      <c r="K108" s="172" t="s">
        <v>260</v>
      </c>
      <c r="L108" s="172" t="s">
        <v>193</v>
      </c>
      <c r="M108" s="172" t="s">
        <v>134</v>
      </c>
      <c r="N108" s="172" t="s">
        <v>134</v>
      </c>
      <c r="O108" s="172" t="s">
        <v>135</v>
      </c>
      <c r="P108" s="198" t="s">
        <v>261</v>
      </c>
      <c r="Q108" s="198"/>
    </row>
    <row r="109" spans="1:17" ht="60.75" customHeight="1" x14ac:dyDescent="0.25">
      <c r="B109" s="172" t="s">
        <v>243</v>
      </c>
      <c r="C109" s="172" t="s">
        <v>308</v>
      </c>
      <c r="D109" s="172" t="s">
        <v>262</v>
      </c>
      <c r="E109" s="170">
        <v>1102846552</v>
      </c>
      <c r="F109" s="172" t="s">
        <v>245</v>
      </c>
      <c r="G109" s="172" t="s">
        <v>177</v>
      </c>
      <c r="H109" s="169">
        <v>41978</v>
      </c>
      <c r="I109" s="172" t="s">
        <v>190</v>
      </c>
      <c r="J109" s="172" t="s">
        <v>264</v>
      </c>
      <c r="K109" s="172" t="s">
        <v>263</v>
      </c>
      <c r="L109" s="172" t="s">
        <v>193</v>
      </c>
      <c r="M109" s="172" t="s">
        <v>134</v>
      </c>
      <c r="N109" s="172" t="s">
        <v>134</v>
      </c>
      <c r="O109" s="172" t="s">
        <v>135</v>
      </c>
      <c r="P109" s="198"/>
      <c r="Q109" s="198"/>
    </row>
    <row r="110" spans="1:17" ht="79.5" customHeight="1" x14ac:dyDescent="0.25">
      <c r="B110" s="173" t="s">
        <v>265</v>
      </c>
      <c r="C110" s="172" t="s">
        <v>309</v>
      </c>
      <c r="D110" s="41" t="s">
        <v>266</v>
      </c>
      <c r="E110" s="170">
        <v>57294127</v>
      </c>
      <c r="F110" s="172" t="s">
        <v>245</v>
      </c>
      <c r="G110" s="172" t="s">
        <v>230</v>
      </c>
      <c r="H110" s="169">
        <v>40166</v>
      </c>
      <c r="I110" s="172">
        <v>113255</v>
      </c>
      <c r="J110" s="172" t="s">
        <v>267</v>
      </c>
      <c r="K110" s="172" t="s">
        <v>268</v>
      </c>
      <c r="L110" s="172" t="s">
        <v>180</v>
      </c>
      <c r="M110" s="172" t="s">
        <v>134</v>
      </c>
      <c r="N110" s="172" t="s">
        <v>135</v>
      </c>
      <c r="O110" s="172" t="s">
        <v>135</v>
      </c>
      <c r="P110" s="198" t="s">
        <v>269</v>
      </c>
      <c r="Q110" s="198"/>
    </row>
    <row r="111" spans="1:17" ht="45" x14ac:dyDescent="0.25">
      <c r="B111" s="172" t="s">
        <v>173</v>
      </c>
      <c r="C111" s="172" t="s">
        <v>309</v>
      </c>
      <c r="D111" s="41" t="s">
        <v>270</v>
      </c>
      <c r="E111" s="170">
        <v>57402221</v>
      </c>
      <c r="F111" s="172" t="s">
        <v>183</v>
      </c>
      <c r="G111" s="172" t="s">
        <v>271</v>
      </c>
      <c r="H111" s="169">
        <v>32493</v>
      </c>
      <c r="I111" s="172" t="s">
        <v>190</v>
      </c>
      <c r="J111" s="172" t="s">
        <v>272</v>
      </c>
      <c r="K111" s="172" t="s">
        <v>273</v>
      </c>
      <c r="L111" s="172" t="s">
        <v>193</v>
      </c>
      <c r="M111" s="172" t="s">
        <v>134</v>
      </c>
      <c r="N111" s="172" t="s">
        <v>134</v>
      </c>
      <c r="O111" s="172" t="s">
        <v>135</v>
      </c>
      <c r="P111" s="198" t="s">
        <v>274</v>
      </c>
      <c r="Q111" s="198"/>
    </row>
    <row r="112" spans="1:17" ht="60" customHeight="1" x14ac:dyDescent="0.25">
      <c r="B112" s="172" t="s">
        <v>265</v>
      </c>
      <c r="C112" s="172" t="s">
        <v>309</v>
      </c>
      <c r="D112" s="41" t="s">
        <v>275</v>
      </c>
      <c r="E112" s="170">
        <v>1010174970</v>
      </c>
      <c r="F112" s="172" t="s">
        <v>183</v>
      </c>
      <c r="G112" s="172" t="s">
        <v>276</v>
      </c>
      <c r="H112" s="169">
        <v>40103</v>
      </c>
      <c r="I112" s="172" t="s">
        <v>190</v>
      </c>
      <c r="J112" s="172" t="s">
        <v>158</v>
      </c>
      <c r="K112" s="172" t="s">
        <v>277</v>
      </c>
      <c r="L112" s="172" t="s">
        <v>193</v>
      </c>
      <c r="M112" s="172" t="s">
        <v>134</v>
      </c>
      <c r="N112" s="172" t="s">
        <v>134</v>
      </c>
      <c r="O112" s="172" t="s">
        <v>135</v>
      </c>
      <c r="P112" s="198"/>
      <c r="Q112" s="198"/>
    </row>
    <row r="113" spans="1:26" s="93" customFormat="1" ht="30" x14ac:dyDescent="0.25">
      <c r="B113" s="172" t="s">
        <v>278</v>
      </c>
      <c r="C113" s="172" t="s">
        <v>310</v>
      </c>
      <c r="D113" s="172" t="s">
        <v>279</v>
      </c>
      <c r="E113" s="170">
        <v>1118812829</v>
      </c>
      <c r="F113" s="172" t="s">
        <v>245</v>
      </c>
      <c r="G113" s="172" t="s">
        <v>216</v>
      </c>
      <c r="H113" s="169">
        <v>40816</v>
      </c>
      <c r="I113" s="172">
        <v>143190</v>
      </c>
      <c r="J113" s="172" t="s">
        <v>280</v>
      </c>
      <c r="K113" s="172" t="s">
        <v>281</v>
      </c>
      <c r="L113" s="172" t="s">
        <v>193</v>
      </c>
      <c r="M113" s="172" t="s">
        <v>134</v>
      </c>
      <c r="N113" s="172" t="s">
        <v>134</v>
      </c>
      <c r="O113" s="172" t="s">
        <v>135</v>
      </c>
      <c r="P113" s="198"/>
      <c r="Q113" s="198"/>
    </row>
    <row r="114" spans="1:26" s="99" customFormat="1" ht="90" x14ac:dyDescent="0.25">
      <c r="A114" s="41">
        <v>1</v>
      </c>
      <c r="B114" s="172" t="s">
        <v>278</v>
      </c>
      <c r="C114" s="172" t="s">
        <v>310</v>
      </c>
      <c r="D114" s="172" t="s">
        <v>282</v>
      </c>
      <c r="E114" s="170">
        <v>1082846943</v>
      </c>
      <c r="F114" s="172" t="s">
        <v>245</v>
      </c>
      <c r="G114" s="172" t="s">
        <v>177</v>
      </c>
      <c r="H114" s="169">
        <v>39200</v>
      </c>
      <c r="I114" s="172" t="s">
        <v>190</v>
      </c>
      <c r="J114" s="172" t="s">
        <v>283</v>
      </c>
      <c r="K114" s="172" t="s">
        <v>284</v>
      </c>
      <c r="L114" s="172" t="s">
        <v>193</v>
      </c>
      <c r="M114" s="172" t="s">
        <v>134</v>
      </c>
      <c r="N114" s="172" t="s">
        <v>134</v>
      </c>
      <c r="O114" s="172" t="s">
        <v>135</v>
      </c>
      <c r="P114" s="236"/>
      <c r="Q114" s="237"/>
      <c r="R114" s="98"/>
      <c r="S114" s="98"/>
      <c r="T114" s="98"/>
      <c r="U114" s="98"/>
      <c r="V114" s="98"/>
      <c r="W114" s="98"/>
      <c r="X114" s="98"/>
      <c r="Y114" s="98"/>
      <c r="Z114" s="98"/>
    </row>
    <row r="115" spans="1:26" s="99" customFormat="1" ht="54.75" customHeight="1" x14ac:dyDescent="0.25">
      <c r="A115" s="41">
        <f>+A114+1</f>
        <v>2</v>
      </c>
      <c r="B115" s="172" t="s">
        <v>278</v>
      </c>
      <c r="C115" s="172" t="s">
        <v>310</v>
      </c>
      <c r="D115" s="172" t="s">
        <v>285</v>
      </c>
      <c r="E115" s="170">
        <v>53090339</v>
      </c>
      <c r="F115" s="172" t="s">
        <v>286</v>
      </c>
      <c r="G115" s="172" t="s">
        <v>287</v>
      </c>
      <c r="H115" s="169">
        <v>41676</v>
      </c>
      <c r="I115" s="172" t="s">
        <v>190</v>
      </c>
      <c r="J115" s="172" t="s">
        <v>288</v>
      </c>
      <c r="K115" s="172" t="s">
        <v>289</v>
      </c>
      <c r="L115" s="172" t="s">
        <v>193</v>
      </c>
      <c r="M115" s="172" t="s">
        <v>134</v>
      </c>
      <c r="N115" s="172" t="s">
        <v>135</v>
      </c>
      <c r="O115" s="172" t="s">
        <v>135</v>
      </c>
      <c r="P115" s="198" t="s">
        <v>290</v>
      </c>
      <c r="Q115" s="198"/>
      <c r="R115" s="98"/>
      <c r="S115" s="98"/>
      <c r="T115" s="98"/>
      <c r="U115" s="98"/>
      <c r="V115" s="98"/>
      <c r="W115" s="98"/>
      <c r="X115" s="98"/>
      <c r="Y115" s="98"/>
      <c r="Z115" s="98"/>
    </row>
    <row r="116" spans="1:26" s="99" customFormat="1" ht="45" x14ac:dyDescent="0.25">
      <c r="A116" s="41">
        <f t="shared" ref="A116:A118" si="5">+A115+1</f>
        <v>3</v>
      </c>
      <c r="B116" s="172" t="s">
        <v>278</v>
      </c>
      <c r="C116" s="172" t="s">
        <v>310</v>
      </c>
      <c r="D116" s="172" t="s">
        <v>291</v>
      </c>
      <c r="E116" s="170">
        <v>1049627676</v>
      </c>
      <c r="F116" s="172" t="s">
        <v>292</v>
      </c>
      <c r="G116" s="172" t="s">
        <v>210</v>
      </c>
      <c r="H116" s="169">
        <v>41753</v>
      </c>
      <c r="I116" s="172" t="s">
        <v>190</v>
      </c>
      <c r="J116" s="172" t="s">
        <v>293</v>
      </c>
      <c r="K116" s="172" t="s">
        <v>294</v>
      </c>
      <c r="L116" s="172" t="s">
        <v>180</v>
      </c>
      <c r="M116" s="172" t="s">
        <v>135</v>
      </c>
      <c r="N116" s="172" t="s">
        <v>134</v>
      </c>
      <c r="O116" s="172" t="s">
        <v>135</v>
      </c>
      <c r="P116" s="198" t="s">
        <v>295</v>
      </c>
      <c r="Q116" s="198"/>
      <c r="R116" s="98"/>
      <c r="S116" s="98"/>
      <c r="T116" s="98"/>
      <c r="U116" s="98"/>
      <c r="V116" s="98"/>
      <c r="W116" s="98"/>
      <c r="X116" s="98"/>
      <c r="Y116" s="98"/>
      <c r="Z116" s="98"/>
    </row>
    <row r="117" spans="1:26" s="99" customFormat="1" ht="63" customHeight="1" x14ac:dyDescent="0.25">
      <c r="A117" s="41">
        <f t="shared" si="5"/>
        <v>4</v>
      </c>
      <c r="B117" s="172" t="s">
        <v>278</v>
      </c>
      <c r="C117" s="172" t="s">
        <v>310</v>
      </c>
      <c r="D117" s="172" t="s">
        <v>296</v>
      </c>
      <c r="E117" s="170">
        <v>33377327</v>
      </c>
      <c r="F117" s="172" t="s">
        <v>183</v>
      </c>
      <c r="G117" s="172" t="s">
        <v>298</v>
      </c>
      <c r="H117" s="169">
        <v>39150</v>
      </c>
      <c r="I117" s="172" t="s">
        <v>297</v>
      </c>
      <c r="J117" s="172" t="s">
        <v>299</v>
      </c>
      <c r="K117" s="172" t="s">
        <v>300</v>
      </c>
      <c r="L117" s="172" t="s">
        <v>193</v>
      </c>
      <c r="M117" s="172" t="s">
        <v>134</v>
      </c>
      <c r="N117" s="172" t="s">
        <v>134</v>
      </c>
      <c r="O117" s="172" t="s">
        <v>135</v>
      </c>
      <c r="P117" s="198"/>
      <c r="Q117" s="198"/>
      <c r="R117" s="98"/>
      <c r="S117" s="98"/>
      <c r="T117" s="98"/>
      <c r="U117" s="98"/>
      <c r="V117" s="98"/>
      <c r="W117" s="98"/>
      <c r="X117" s="98"/>
      <c r="Y117" s="98"/>
      <c r="Z117" s="98"/>
    </row>
    <row r="118" spans="1:26" s="99" customFormat="1" ht="90" x14ac:dyDescent="0.25">
      <c r="A118" s="41">
        <f t="shared" si="5"/>
        <v>5</v>
      </c>
      <c r="B118" s="172" t="s">
        <v>278</v>
      </c>
      <c r="C118" s="172" t="s">
        <v>310</v>
      </c>
      <c r="D118" s="172" t="s">
        <v>301</v>
      </c>
      <c r="E118" s="170">
        <v>33379806</v>
      </c>
      <c r="F118" s="172" t="s">
        <v>223</v>
      </c>
      <c r="G118" s="172" t="s">
        <v>210</v>
      </c>
      <c r="H118" s="169" t="s">
        <v>302</v>
      </c>
      <c r="I118" s="172" t="s">
        <v>190</v>
      </c>
      <c r="J118" s="172" t="s">
        <v>303</v>
      </c>
      <c r="K118" s="172" t="s">
        <v>304</v>
      </c>
      <c r="L118" s="172" t="s">
        <v>193</v>
      </c>
      <c r="M118" s="172" t="s">
        <v>134</v>
      </c>
      <c r="N118" s="172" t="s">
        <v>134</v>
      </c>
      <c r="O118" s="172" t="s">
        <v>135</v>
      </c>
      <c r="P118" s="198" t="s">
        <v>305</v>
      </c>
      <c r="Q118" s="198"/>
      <c r="R118" s="98"/>
      <c r="S118" s="98"/>
      <c r="T118" s="98"/>
      <c r="U118" s="98"/>
      <c r="V118" s="98"/>
      <c r="W118" s="98"/>
      <c r="X118" s="98"/>
      <c r="Y118" s="98"/>
      <c r="Z118" s="98"/>
    </row>
    <row r="119" spans="1:26" s="99" customFormat="1" x14ac:dyDescent="0.25">
      <c r="A119" s="41"/>
      <c r="B119" s="42" t="s">
        <v>16</v>
      </c>
      <c r="C119" s="101"/>
      <c r="D119" s="100"/>
      <c r="E119" s="95"/>
      <c r="F119" s="96"/>
      <c r="G119" s="96"/>
      <c r="H119" s="96"/>
      <c r="I119" s="97"/>
      <c r="J119" s="97"/>
      <c r="K119" s="102"/>
      <c r="L119" s="102"/>
      <c r="M119" s="141"/>
      <c r="N119" s="102"/>
      <c r="O119" s="23"/>
      <c r="P119" s="23"/>
      <c r="Q119" s="142"/>
    </row>
    <row r="120" spans="1:26" x14ac:dyDescent="0.25">
      <c r="B120" s="26"/>
      <c r="C120" s="26"/>
      <c r="D120" s="26"/>
      <c r="E120" s="27"/>
      <c r="F120" s="26"/>
      <c r="G120" s="26"/>
      <c r="H120" s="26"/>
      <c r="I120" s="26"/>
      <c r="J120" s="26"/>
      <c r="K120" s="26"/>
      <c r="L120" s="26"/>
      <c r="M120" s="26"/>
      <c r="N120" s="26"/>
      <c r="O120" s="26"/>
      <c r="P120" s="26"/>
    </row>
    <row r="121" spans="1:26" ht="18.75" x14ac:dyDescent="0.25">
      <c r="B121" s="50" t="s">
        <v>32</v>
      </c>
      <c r="C121" s="60">
        <f>+K119</f>
        <v>0</v>
      </c>
      <c r="H121" s="28"/>
      <c r="I121" s="28"/>
      <c r="J121" s="28"/>
      <c r="K121" s="28"/>
      <c r="L121" s="28"/>
      <c r="M121" s="28"/>
      <c r="N121" s="26"/>
      <c r="O121" s="26"/>
      <c r="P121" s="26"/>
    </row>
    <row r="123" spans="1:26" ht="15.75" thickBot="1" x14ac:dyDescent="0.3"/>
    <row r="124" spans="1:26" ht="37.15" customHeight="1" thickBot="1" x14ac:dyDescent="0.3">
      <c r="B124" s="63" t="s">
        <v>45</v>
      </c>
      <c r="C124" s="64" t="s">
        <v>46</v>
      </c>
      <c r="D124" s="63" t="s">
        <v>47</v>
      </c>
      <c r="E124" s="64" t="s">
        <v>50</v>
      </c>
    </row>
    <row r="125" spans="1:26" ht="41.45" customHeight="1" x14ac:dyDescent="0.25">
      <c r="B125" s="55" t="s">
        <v>124</v>
      </c>
      <c r="C125" s="57">
        <v>20</v>
      </c>
      <c r="D125" s="57"/>
      <c r="E125" s="233">
        <f>+D125+D126+D127</f>
        <v>0</v>
      </c>
    </row>
    <row r="126" spans="1:26" x14ac:dyDescent="0.25">
      <c r="B126" s="55" t="s">
        <v>125</v>
      </c>
      <c r="C126" s="48">
        <v>30</v>
      </c>
      <c r="D126" s="58">
        <v>0</v>
      </c>
      <c r="E126" s="234"/>
    </row>
    <row r="127" spans="1:26" ht="15.75" thickBot="1" x14ac:dyDescent="0.3">
      <c r="B127" s="55" t="s">
        <v>126</v>
      </c>
      <c r="C127" s="59">
        <v>40</v>
      </c>
      <c r="D127" s="59">
        <v>0</v>
      </c>
      <c r="E127" s="235"/>
    </row>
    <row r="129" spans="2:17" ht="15.75" thickBot="1" x14ac:dyDescent="0.3"/>
    <row r="130" spans="2:17" ht="27" thickBot="1" x14ac:dyDescent="0.3">
      <c r="B130" s="230" t="s">
        <v>48</v>
      </c>
      <c r="C130" s="231"/>
      <c r="D130" s="231"/>
      <c r="E130" s="231"/>
      <c r="F130" s="231"/>
      <c r="G130" s="231"/>
      <c r="H130" s="231"/>
      <c r="I130" s="231"/>
      <c r="J130" s="231"/>
      <c r="K130" s="231"/>
      <c r="L130" s="231"/>
      <c r="M130" s="231"/>
      <c r="N130" s="232"/>
    </row>
    <row r="132" spans="2:17" x14ac:dyDescent="0.25">
      <c r="B132" s="199" t="s">
        <v>0</v>
      </c>
      <c r="C132" s="199" t="s">
        <v>39</v>
      </c>
      <c r="D132" s="199" t="s">
        <v>40</v>
      </c>
      <c r="E132" s="199" t="s">
        <v>114</v>
      </c>
      <c r="F132" s="199" t="s">
        <v>116</v>
      </c>
      <c r="G132" s="199" t="s">
        <v>117</v>
      </c>
      <c r="H132" s="199" t="s">
        <v>118</v>
      </c>
      <c r="I132" s="199" t="s">
        <v>115</v>
      </c>
      <c r="J132" s="201" t="s">
        <v>119</v>
      </c>
      <c r="K132" s="202"/>
      <c r="L132" s="203"/>
      <c r="M132" s="199" t="s">
        <v>123</v>
      </c>
      <c r="N132" s="199" t="s">
        <v>41</v>
      </c>
      <c r="O132" s="199" t="s">
        <v>42</v>
      </c>
      <c r="P132" s="205" t="s">
        <v>3</v>
      </c>
      <c r="Q132" s="206"/>
    </row>
    <row r="133" spans="2:17" ht="45" x14ac:dyDescent="0.25">
      <c r="B133" s="200"/>
      <c r="C133" s="200"/>
      <c r="D133" s="200"/>
      <c r="E133" s="200"/>
      <c r="F133" s="200"/>
      <c r="G133" s="200"/>
      <c r="H133" s="200"/>
      <c r="I133" s="200"/>
      <c r="J133" s="105" t="s">
        <v>120</v>
      </c>
      <c r="K133" s="105" t="s">
        <v>121</v>
      </c>
      <c r="L133" s="105" t="s">
        <v>122</v>
      </c>
      <c r="M133" s="200"/>
      <c r="N133" s="200"/>
      <c r="O133" s="200"/>
      <c r="P133" s="207"/>
      <c r="Q133" s="208"/>
    </row>
    <row r="134" spans="2:17" x14ac:dyDescent="0.25">
      <c r="B134" s="85"/>
      <c r="C134" s="85"/>
      <c r="D134" s="85"/>
      <c r="E134" s="84"/>
      <c r="F134" s="84"/>
      <c r="G134" s="85"/>
      <c r="H134" s="150"/>
      <c r="I134" s="4"/>
      <c r="J134" s="85"/>
      <c r="K134" s="85"/>
      <c r="L134" s="85"/>
      <c r="M134" s="49"/>
      <c r="N134" s="49"/>
      <c r="O134" s="49"/>
      <c r="P134" s="204"/>
      <c r="Q134" s="204"/>
    </row>
    <row r="135" spans="2:17" x14ac:dyDescent="0.25">
      <c r="B135" s="85"/>
      <c r="C135" s="85"/>
      <c r="D135" s="85"/>
      <c r="E135" s="84"/>
      <c r="F135" s="85"/>
      <c r="G135" s="85"/>
      <c r="H135" s="150"/>
      <c r="I135" s="4"/>
      <c r="J135" s="85"/>
      <c r="K135" s="85"/>
      <c r="L135" s="85"/>
      <c r="M135" s="49"/>
      <c r="N135" s="49"/>
      <c r="O135" s="49"/>
      <c r="P135" s="204"/>
      <c r="Q135" s="204"/>
    </row>
    <row r="136" spans="2:17" x14ac:dyDescent="0.25">
      <c r="B136" s="85"/>
      <c r="C136" s="151"/>
      <c r="D136" s="84"/>
      <c r="E136" s="84"/>
      <c r="F136" s="85"/>
      <c r="G136" s="85"/>
      <c r="H136" s="84"/>
      <c r="I136" s="4"/>
      <c r="J136" s="85"/>
      <c r="K136" s="85"/>
      <c r="L136" s="85"/>
      <c r="M136" s="49"/>
      <c r="N136" s="49"/>
      <c r="O136" s="49"/>
      <c r="P136" s="204"/>
      <c r="Q136" s="204"/>
    </row>
    <row r="139" spans="2:17" ht="15.75" thickBot="1" x14ac:dyDescent="0.3"/>
    <row r="140" spans="2:17" ht="54" customHeight="1" x14ac:dyDescent="0.25">
      <c r="B140" s="62" t="s">
        <v>33</v>
      </c>
      <c r="C140" s="62" t="s">
        <v>45</v>
      </c>
      <c r="D140" s="47" t="s">
        <v>46</v>
      </c>
      <c r="E140" s="62" t="s">
        <v>47</v>
      </c>
      <c r="F140" s="64" t="s">
        <v>51</v>
      </c>
      <c r="G140" s="81"/>
    </row>
    <row r="141" spans="2:17" ht="120.75" customHeight="1" x14ac:dyDescent="0.2">
      <c r="B141" s="222" t="s">
        <v>49</v>
      </c>
      <c r="C141" s="5" t="s">
        <v>127</v>
      </c>
      <c r="D141" s="58">
        <v>25</v>
      </c>
      <c r="E141" s="58"/>
      <c r="F141" s="223">
        <f>+E141+E142+E143</f>
        <v>0</v>
      </c>
      <c r="G141" s="82"/>
    </row>
    <row r="142" spans="2:17" ht="76.150000000000006" customHeight="1" x14ac:dyDescent="0.2">
      <c r="B142" s="222"/>
      <c r="C142" s="5" t="s">
        <v>128</v>
      </c>
      <c r="D142" s="61">
        <v>25</v>
      </c>
      <c r="E142" s="58"/>
      <c r="F142" s="224"/>
      <c r="G142" s="82"/>
    </row>
    <row r="143" spans="2:17" ht="69" customHeight="1" x14ac:dyDescent="0.2">
      <c r="B143" s="222"/>
      <c r="C143" s="5" t="s">
        <v>129</v>
      </c>
      <c r="D143" s="58">
        <v>10</v>
      </c>
      <c r="E143" s="58"/>
      <c r="F143" s="225"/>
      <c r="G143" s="82"/>
    </row>
    <row r="144" spans="2:17" x14ac:dyDescent="0.25">
      <c r="C144"/>
    </row>
    <row r="147" spans="2:5" x14ac:dyDescent="0.25">
      <c r="B147" s="54" t="s">
        <v>52</v>
      </c>
    </row>
    <row r="150" spans="2:5" x14ac:dyDescent="0.25">
      <c r="B150" s="65" t="s">
        <v>33</v>
      </c>
      <c r="C150" s="65" t="s">
        <v>53</v>
      </c>
      <c r="D150" s="62" t="s">
        <v>47</v>
      </c>
      <c r="E150" s="62" t="s">
        <v>16</v>
      </c>
    </row>
    <row r="151" spans="2:5" ht="28.5" x14ac:dyDescent="0.25">
      <c r="B151" s="2" t="s">
        <v>54</v>
      </c>
      <c r="C151" s="6">
        <v>40</v>
      </c>
      <c r="D151" s="58">
        <f>+E125</f>
        <v>0</v>
      </c>
      <c r="E151" s="226">
        <f>+D151+D152</f>
        <v>0</v>
      </c>
    </row>
    <row r="152" spans="2:5" ht="42.75" x14ac:dyDescent="0.25">
      <c r="B152" s="2" t="s">
        <v>55</v>
      </c>
      <c r="C152" s="6">
        <v>60</v>
      </c>
      <c r="D152" s="58">
        <f>+F141</f>
        <v>0</v>
      </c>
      <c r="E152" s="227"/>
    </row>
  </sheetData>
  <sheetProtection algorithmName="SHA-512" hashValue="83R36JhIgn/3zd19JbClyX+k5LuHpThrjD8T+0ZF5pNKXZjBGcmj75oU80Vn98XSoWLFSYPlQJUDYa8aZySyRA==" saltValue="R3FGJnVmY2cZ4CEoM6Mr/g==" spinCount="100000" sheet="1" objects="1" scenarios="1"/>
  <mergeCells count="91">
    <mergeCell ref="P116:Q116"/>
    <mergeCell ref="P117:Q117"/>
    <mergeCell ref="P118:Q118"/>
    <mergeCell ref="O69:P69"/>
    <mergeCell ref="O70:P70"/>
    <mergeCell ref="O71:P71"/>
    <mergeCell ref="O72:P72"/>
    <mergeCell ref="O73:P73"/>
    <mergeCell ref="O74:P74"/>
    <mergeCell ref="O78:P78"/>
    <mergeCell ref="O75:P75"/>
    <mergeCell ref="O76:P76"/>
    <mergeCell ref="O77:P77"/>
    <mergeCell ref="P98:Q98"/>
    <mergeCell ref="P99:Q99"/>
    <mergeCell ref="B141:B143"/>
    <mergeCell ref="F141:F143"/>
    <mergeCell ref="E151:E152"/>
    <mergeCell ref="B2:P2"/>
    <mergeCell ref="B130:N130"/>
    <mergeCell ref="E125:E127"/>
    <mergeCell ref="B84:N84"/>
    <mergeCell ref="E40:E41"/>
    <mergeCell ref="O68:P68"/>
    <mergeCell ref="B4:P4"/>
    <mergeCell ref="P111:Q111"/>
    <mergeCell ref="P112:Q112"/>
    <mergeCell ref="P113:Q113"/>
    <mergeCell ref="P114:Q114"/>
    <mergeCell ref="P115:Q115"/>
    <mergeCell ref="C6:N6"/>
    <mergeCell ref="C7:N7"/>
    <mergeCell ref="C8:N8"/>
    <mergeCell ref="C9:N9"/>
    <mergeCell ref="C10:E10"/>
    <mergeCell ref="B65:N65"/>
    <mergeCell ref="C63:N63"/>
    <mergeCell ref="B14:C21"/>
    <mergeCell ref="D59:E59"/>
    <mergeCell ref="M45:N45"/>
    <mergeCell ref="B59:B60"/>
    <mergeCell ref="C59:C60"/>
    <mergeCell ref="B22:C22"/>
    <mergeCell ref="P136:Q136"/>
    <mergeCell ref="J87:L87"/>
    <mergeCell ref="P89:Q89"/>
    <mergeCell ref="P97:Q97"/>
    <mergeCell ref="O87:O88"/>
    <mergeCell ref="P87:Q88"/>
    <mergeCell ref="P90:Q90"/>
    <mergeCell ref="P91:Q91"/>
    <mergeCell ref="P93:Q93"/>
    <mergeCell ref="P94:Q94"/>
    <mergeCell ref="P95:Q95"/>
    <mergeCell ref="P96:Q96"/>
    <mergeCell ref="O132:O133"/>
    <mergeCell ref="P132:Q133"/>
    <mergeCell ref="P135:Q135"/>
    <mergeCell ref="P134:Q134"/>
    <mergeCell ref="G87:G88"/>
    <mergeCell ref="H87:H88"/>
    <mergeCell ref="I87:I88"/>
    <mergeCell ref="M87:M88"/>
    <mergeCell ref="N87:N88"/>
    <mergeCell ref="B87:B88"/>
    <mergeCell ref="C87:C88"/>
    <mergeCell ref="D87:D88"/>
    <mergeCell ref="E87:E88"/>
    <mergeCell ref="F87:F88"/>
    <mergeCell ref="B132:B133"/>
    <mergeCell ref="C132:C133"/>
    <mergeCell ref="D132:D133"/>
    <mergeCell ref="E132:E133"/>
    <mergeCell ref="N132:N133"/>
    <mergeCell ref="J132:L132"/>
    <mergeCell ref="F132:F133"/>
    <mergeCell ref="G132:G133"/>
    <mergeCell ref="H132:H133"/>
    <mergeCell ref="I132:I133"/>
    <mergeCell ref="M132:M133"/>
    <mergeCell ref="P100:Q100"/>
    <mergeCell ref="P101:Q101"/>
    <mergeCell ref="P102:Q102"/>
    <mergeCell ref="P108:Q108"/>
    <mergeCell ref="P109:Q109"/>
    <mergeCell ref="P110:Q110"/>
    <mergeCell ref="P103:Q103"/>
    <mergeCell ref="P104:Q104"/>
    <mergeCell ref="P105:Q105"/>
    <mergeCell ref="P106:Q106"/>
    <mergeCell ref="P107:Q107"/>
  </mergeCells>
  <dataValidations count="2">
    <dataValidation type="decimal" allowBlank="1" showInputMessage="1" showErrorMessage="1" sqref="WVH983068 WLL983068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8 A65564 IS65564 SO65564 ACK65564 AMG65564 AWC65564 BFY65564 BPU65564 BZQ65564 CJM65564 CTI65564 DDE65564 DNA65564 DWW65564 EGS65564 EQO65564 FAK65564 FKG65564 FUC65564 GDY65564 GNU65564 GXQ65564 HHM65564 HRI65564 IBE65564 ILA65564 IUW65564 JES65564 JOO65564 JYK65564 KIG65564 KSC65564 LBY65564 LLU65564 LVQ65564 MFM65564 MPI65564 MZE65564 NJA65564 NSW65564 OCS65564 OMO65564 OWK65564 PGG65564 PQC65564 PZY65564 QJU65564 QTQ65564 RDM65564 RNI65564 RXE65564 SHA65564 SQW65564 TAS65564 TKO65564 TUK65564 UEG65564 UOC65564 UXY65564 VHU65564 VRQ65564 WBM65564 WLI65564 WVE65564 A131100 IS131100 SO131100 ACK131100 AMG131100 AWC131100 BFY131100 BPU131100 BZQ131100 CJM131100 CTI131100 DDE131100 DNA131100 DWW131100 EGS131100 EQO131100 FAK131100 FKG131100 FUC131100 GDY131100 GNU131100 GXQ131100 HHM131100 HRI131100 IBE131100 ILA131100 IUW131100 JES131100 JOO131100 JYK131100 KIG131100 KSC131100 LBY131100 LLU131100 LVQ131100 MFM131100 MPI131100 MZE131100 NJA131100 NSW131100 OCS131100 OMO131100 OWK131100 PGG131100 PQC131100 PZY131100 QJU131100 QTQ131100 RDM131100 RNI131100 RXE131100 SHA131100 SQW131100 TAS131100 TKO131100 TUK131100 UEG131100 UOC131100 UXY131100 VHU131100 VRQ131100 WBM131100 WLI131100 WVE131100 A196636 IS196636 SO196636 ACK196636 AMG196636 AWC196636 BFY196636 BPU196636 BZQ196636 CJM196636 CTI196636 DDE196636 DNA196636 DWW196636 EGS196636 EQO196636 FAK196636 FKG196636 FUC196636 GDY196636 GNU196636 GXQ196636 HHM196636 HRI196636 IBE196636 ILA196636 IUW196636 JES196636 JOO196636 JYK196636 KIG196636 KSC196636 LBY196636 LLU196636 LVQ196636 MFM196636 MPI196636 MZE196636 NJA196636 NSW196636 OCS196636 OMO196636 OWK196636 PGG196636 PQC196636 PZY196636 QJU196636 QTQ196636 RDM196636 RNI196636 RXE196636 SHA196636 SQW196636 TAS196636 TKO196636 TUK196636 UEG196636 UOC196636 UXY196636 VHU196636 VRQ196636 WBM196636 WLI196636 WVE196636 A262172 IS262172 SO262172 ACK262172 AMG262172 AWC262172 BFY262172 BPU262172 BZQ262172 CJM262172 CTI262172 DDE262172 DNA262172 DWW262172 EGS262172 EQO262172 FAK262172 FKG262172 FUC262172 GDY262172 GNU262172 GXQ262172 HHM262172 HRI262172 IBE262172 ILA262172 IUW262172 JES262172 JOO262172 JYK262172 KIG262172 KSC262172 LBY262172 LLU262172 LVQ262172 MFM262172 MPI262172 MZE262172 NJA262172 NSW262172 OCS262172 OMO262172 OWK262172 PGG262172 PQC262172 PZY262172 QJU262172 QTQ262172 RDM262172 RNI262172 RXE262172 SHA262172 SQW262172 TAS262172 TKO262172 TUK262172 UEG262172 UOC262172 UXY262172 VHU262172 VRQ262172 WBM262172 WLI262172 WVE262172 A327708 IS327708 SO327708 ACK327708 AMG327708 AWC327708 BFY327708 BPU327708 BZQ327708 CJM327708 CTI327708 DDE327708 DNA327708 DWW327708 EGS327708 EQO327708 FAK327708 FKG327708 FUC327708 GDY327708 GNU327708 GXQ327708 HHM327708 HRI327708 IBE327708 ILA327708 IUW327708 JES327708 JOO327708 JYK327708 KIG327708 KSC327708 LBY327708 LLU327708 LVQ327708 MFM327708 MPI327708 MZE327708 NJA327708 NSW327708 OCS327708 OMO327708 OWK327708 PGG327708 PQC327708 PZY327708 QJU327708 QTQ327708 RDM327708 RNI327708 RXE327708 SHA327708 SQW327708 TAS327708 TKO327708 TUK327708 UEG327708 UOC327708 UXY327708 VHU327708 VRQ327708 WBM327708 WLI327708 WVE327708 A393244 IS393244 SO393244 ACK393244 AMG393244 AWC393244 BFY393244 BPU393244 BZQ393244 CJM393244 CTI393244 DDE393244 DNA393244 DWW393244 EGS393244 EQO393244 FAK393244 FKG393244 FUC393244 GDY393244 GNU393244 GXQ393244 HHM393244 HRI393244 IBE393244 ILA393244 IUW393244 JES393244 JOO393244 JYK393244 KIG393244 KSC393244 LBY393244 LLU393244 LVQ393244 MFM393244 MPI393244 MZE393244 NJA393244 NSW393244 OCS393244 OMO393244 OWK393244 PGG393244 PQC393244 PZY393244 QJU393244 QTQ393244 RDM393244 RNI393244 RXE393244 SHA393244 SQW393244 TAS393244 TKO393244 TUK393244 UEG393244 UOC393244 UXY393244 VHU393244 VRQ393244 WBM393244 WLI393244 WVE393244 A458780 IS458780 SO458780 ACK458780 AMG458780 AWC458780 BFY458780 BPU458780 BZQ458780 CJM458780 CTI458780 DDE458780 DNA458780 DWW458780 EGS458780 EQO458780 FAK458780 FKG458780 FUC458780 GDY458780 GNU458780 GXQ458780 HHM458780 HRI458780 IBE458780 ILA458780 IUW458780 JES458780 JOO458780 JYK458780 KIG458780 KSC458780 LBY458780 LLU458780 LVQ458780 MFM458780 MPI458780 MZE458780 NJA458780 NSW458780 OCS458780 OMO458780 OWK458780 PGG458780 PQC458780 PZY458780 QJU458780 QTQ458780 RDM458780 RNI458780 RXE458780 SHA458780 SQW458780 TAS458780 TKO458780 TUK458780 UEG458780 UOC458780 UXY458780 VHU458780 VRQ458780 WBM458780 WLI458780 WVE458780 A524316 IS524316 SO524316 ACK524316 AMG524316 AWC524316 BFY524316 BPU524316 BZQ524316 CJM524316 CTI524316 DDE524316 DNA524316 DWW524316 EGS524316 EQO524316 FAK524316 FKG524316 FUC524316 GDY524316 GNU524316 GXQ524316 HHM524316 HRI524316 IBE524316 ILA524316 IUW524316 JES524316 JOO524316 JYK524316 KIG524316 KSC524316 LBY524316 LLU524316 LVQ524316 MFM524316 MPI524316 MZE524316 NJA524316 NSW524316 OCS524316 OMO524316 OWK524316 PGG524316 PQC524316 PZY524316 QJU524316 QTQ524316 RDM524316 RNI524316 RXE524316 SHA524316 SQW524316 TAS524316 TKO524316 TUK524316 UEG524316 UOC524316 UXY524316 VHU524316 VRQ524316 WBM524316 WLI524316 WVE524316 A589852 IS589852 SO589852 ACK589852 AMG589852 AWC589852 BFY589852 BPU589852 BZQ589852 CJM589852 CTI589852 DDE589852 DNA589852 DWW589852 EGS589852 EQO589852 FAK589852 FKG589852 FUC589852 GDY589852 GNU589852 GXQ589852 HHM589852 HRI589852 IBE589852 ILA589852 IUW589852 JES589852 JOO589852 JYK589852 KIG589852 KSC589852 LBY589852 LLU589852 LVQ589852 MFM589852 MPI589852 MZE589852 NJA589852 NSW589852 OCS589852 OMO589852 OWK589852 PGG589852 PQC589852 PZY589852 QJU589852 QTQ589852 RDM589852 RNI589852 RXE589852 SHA589852 SQW589852 TAS589852 TKO589852 TUK589852 UEG589852 UOC589852 UXY589852 VHU589852 VRQ589852 WBM589852 WLI589852 WVE589852 A655388 IS655388 SO655388 ACK655388 AMG655388 AWC655388 BFY655388 BPU655388 BZQ655388 CJM655388 CTI655388 DDE655388 DNA655388 DWW655388 EGS655388 EQO655388 FAK655388 FKG655388 FUC655388 GDY655388 GNU655388 GXQ655388 HHM655388 HRI655388 IBE655388 ILA655388 IUW655388 JES655388 JOO655388 JYK655388 KIG655388 KSC655388 LBY655388 LLU655388 LVQ655388 MFM655388 MPI655388 MZE655388 NJA655388 NSW655388 OCS655388 OMO655388 OWK655388 PGG655388 PQC655388 PZY655388 QJU655388 QTQ655388 RDM655388 RNI655388 RXE655388 SHA655388 SQW655388 TAS655388 TKO655388 TUK655388 UEG655388 UOC655388 UXY655388 VHU655388 VRQ655388 WBM655388 WLI655388 WVE655388 A720924 IS720924 SO720924 ACK720924 AMG720924 AWC720924 BFY720924 BPU720924 BZQ720924 CJM720924 CTI720924 DDE720924 DNA720924 DWW720924 EGS720924 EQO720924 FAK720924 FKG720924 FUC720924 GDY720924 GNU720924 GXQ720924 HHM720924 HRI720924 IBE720924 ILA720924 IUW720924 JES720924 JOO720924 JYK720924 KIG720924 KSC720924 LBY720924 LLU720924 LVQ720924 MFM720924 MPI720924 MZE720924 NJA720924 NSW720924 OCS720924 OMO720924 OWK720924 PGG720924 PQC720924 PZY720924 QJU720924 QTQ720924 RDM720924 RNI720924 RXE720924 SHA720924 SQW720924 TAS720924 TKO720924 TUK720924 UEG720924 UOC720924 UXY720924 VHU720924 VRQ720924 WBM720924 WLI720924 WVE720924 A786460 IS786460 SO786460 ACK786460 AMG786460 AWC786460 BFY786460 BPU786460 BZQ786460 CJM786460 CTI786460 DDE786460 DNA786460 DWW786460 EGS786460 EQO786460 FAK786460 FKG786460 FUC786460 GDY786460 GNU786460 GXQ786460 HHM786460 HRI786460 IBE786460 ILA786460 IUW786460 JES786460 JOO786460 JYK786460 KIG786460 KSC786460 LBY786460 LLU786460 LVQ786460 MFM786460 MPI786460 MZE786460 NJA786460 NSW786460 OCS786460 OMO786460 OWK786460 PGG786460 PQC786460 PZY786460 QJU786460 QTQ786460 RDM786460 RNI786460 RXE786460 SHA786460 SQW786460 TAS786460 TKO786460 TUK786460 UEG786460 UOC786460 UXY786460 VHU786460 VRQ786460 WBM786460 WLI786460 WVE786460 A851996 IS851996 SO851996 ACK851996 AMG851996 AWC851996 BFY851996 BPU851996 BZQ851996 CJM851996 CTI851996 DDE851996 DNA851996 DWW851996 EGS851996 EQO851996 FAK851996 FKG851996 FUC851996 GDY851996 GNU851996 GXQ851996 HHM851996 HRI851996 IBE851996 ILA851996 IUW851996 JES851996 JOO851996 JYK851996 KIG851996 KSC851996 LBY851996 LLU851996 LVQ851996 MFM851996 MPI851996 MZE851996 NJA851996 NSW851996 OCS851996 OMO851996 OWK851996 PGG851996 PQC851996 PZY851996 QJU851996 QTQ851996 RDM851996 RNI851996 RXE851996 SHA851996 SQW851996 TAS851996 TKO851996 TUK851996 UEG851996 UOC851996 UXY851996 VHU851996 VRQ851996 WBM851996 WLI851996 WVE851996 A917532 IS917532 SO917532 ACK917532 AMG917532 AWC917532 BFY917532 BPU917532 BZQ917532 CJM917532 CTI917532 DDE917532 DNA917532 DWW917532 EGS917532 EQO917532 FAK917532 FKG917532 FUC917532 GDY917532 GNU917532 GXQ917532 HHM917532 HRI917532 IBE917532 ILA917532 IUW917532 JES917532 JOO917532 JYK917532 KIG917532 KSC917532 LBY917532 LLU917532 LVQ917532 MFM917532 MPI917532 MZE917532 NJA917532 NSW917532 OCS917532 OMO917532 OWK917532 PGG917532 PQC917532 PZY917532 QJU917532 QTQ917532 RDM917532 RNI917532 RXE917532 SHA917532 SQW917532 TAS917532 TKO917532 TUK917532 UEG917532 UOC917532 UXY917532 VHU917532 VRQ917532 WBM917532 WLI917532 WVE917532 A983068 IS983068 SO983068 ACK983068 AMG983068 AWC983068 BFY983068 BPU983068 BZQ983068 CJM983068 CTI983068 DDE983068 DNA983068 DWW983068 EGS983068 EQO983068 FAK983068 FKG983068 FUC983068 GDY983068 GNU983068 GXQ983068 HHM983068 HRI983068 IBE983068 ILA983068 IUW983068 JES983068 JOO983068 JYK983068 KIG983068 KSC983068 LBY983068 LLU983068 LVQ983068 MFM983068 MPI983068 MZE983068 NJA983068 NSW983068 OCS983068 OMO983068 OWK983068 PGG983068 PQC983068 PZY983068 QJU983068 QTQ983068 RDM983068 RNI983068 RXE983068 SHA983068 SQW983068 TAS983068 TKO983068 TUK983068 UEG983068 UOC983068 UXY983068 VHU983068 VRQ983068 WBM983068 WLI983068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7" workbookViewId="0">
      <selection activeCell="C9" sqref="C9:D9"/>
    </sheetView>
  </sheetViews>
  <sheetFormatPr baseColWidth="10" defaultRowHeight="15.75" x14ac:dyDescent="0.25"/>
  <cols>
    <col min="1" max="1" width="24.85546875" style="139" customWidth="1"/>
    <col min="2" max="2" width="55.5703125" style="139" customWidth="1"/>
    <col min="3" max="3" width="41.28515625" style="139" customWidth="1"/>
    <col min="4" max="4" width="29.42578125" style="139" customWidth="1"/>
    <col min="5" max="5" width="29.140625" style="139" customWidth="1"/>
    <col min="6" max="16384" width="11.42578125" style="90"/>
  </cols>
  <sheetData>
    <row r="1" spans="1:5" x14ac:dyDescent="0.25">
      <c r="A1" s="251" t="s">
        <v>89</v>
      </c>
      <c r="B1" s="252"/>
      <c r="C1" s="252"/>
      <c r="D1" s="252"/>
      <c r="E1" s="112"/>
    </row>
    <row r="2" spans="1:5" ht="27.75" customHeight="1" x14ac:dyDescent="0.25">
      <c r="A2" s="113"/>
      <c r="B2" s="253" t="s">
        <v>72</v>
      </c>
      <c r="C2" s="253"/>
      <c r="D2" s="253"/>
      <c r="E2" s="114"/>
    </row>
    <row r="3" spans="1:5" ht="21" customHeight="1" x14ac:dyDescent="0.25">
      <c r="A3" s="115"/>
      <c r="B3" s="253" t="s">
        <v>148</v>
      </c>
      <c r="C3" s="253"/>
      <c r="D3" s="253"/>
      <c r="E3" s="116"/>
    </row>
    <row r="4" spans="1:5" thickBot="1" x14ac:dyDescent="0.3">
      <c r="A4" s="117"/>
      <c r="B4" s="118"/>
      <c r="C4" s="118"/>
      <c r="D4" s="118"/>
      <c r="E4" s="119"/>
    </row>
    <row r="5" spans="1:5" ht="26.25" customHeight="1" thickBot="1" x14ac:dyDescent="0.3">
      <c r="A5" s="117"/>
      <c r="B5" s="120" t="s">
        <v>73</v>
      </c>
      <c r="C5" s="254"/>
      <c r="D5" s="255"/>
      <c r="E5" s="119"/>
    </row>
    <row r="6" spans="1:5" ht="27.75" customHeight="1" thickBot="1" x14ac:dyDescent="0.3">
      <c r="A6" s="117"/>
      <c r="B6" s="143" t="s">
        <v>74</v>
      </c>
      <c r="C6" s="256"/>
      <c r="D6" s="257"/>
      <c r="E6" s="119"/>
    </row>
    <row r="7" spans="1:5" ht="29.25" customHeight="1" thickBot="1" x14ac:dyDescent="0.3">
      <c r="A7" s="117"/>
      <c r="B7" s="143" t="s">
        <v>149</v>
      </c>
      <c r="C7" s="249" t="s">
        <v>150</v>
      </c>
      <c r="D7" s="250"/>
      <c r="E7" s="119"/>
    </row>
    <row r="8" spans="1:5" ht="16.5" thickBot="1" x14ac:dyDescent="0.3">
      <c r="A8" s="117"/>
      <c r="B8" s="144" t="s">
        <v>151</v>
      </c>
      <c r="C8" s="244"/>
      <c r="D8" s="245"/>
      <c r="E8" s="119"/>
    </row>
    <row r="9" spans="1:5" ht="23.25" customHeight="1" thickBot="1" x14ac:dyDescent="0.3">
      <c r="A9" s="117"/>
      <c r="B9" s="144" t="s">
        <v>151</v>
      </c>
      <c r="C9" s="244"/>
      <c r="D9" s="245"/>
      <c r="E9" s="119"/>
    </row>
    <row r="10" spans="1:5" ht="26.25" customHeight="1" thickBot="1" x14ac:dyDescent="0.3">
      <c r="A10" s="117"/>
      <c r="B10" s="144" t="s">
        <v>151</v>
      </c>
      <c r="C10" s="244"/>
      <c r="D10" s="245"/>
      <c r="E10" s="119"/>
    </row>
    <row r="11" spans="1:5" ht="21.75" customHeight="1" thickBot="1" x14ac:dyDescent="0.3">
      <c r="A11" s="117"/>
      <c r="B11" s="144" t="s">
        <v>151</v>
      </c>
      <c r="C11" s="244"/>
      <c r="D11" s="245"/>
      <c r="E11" s="119"/>
    </row>
    <row r="12" spans="1:5" ht="32.25" thickBot="1" x14ac:dyDescent="0.3">
      <c r="A12" s="117"/>
      <c r="B12" s="145" t="s">
        <v>152</v>
      </c>
      <c r="C12" s="244">
        <f>SUM(C8:D11)</f>
        <v>0</v>
      </c>
      <c r="D12" s="245"/>
      <c r="E12" s="119"/>
    </row>
    <row r="13" spans="1:5" ht="26.25" customHeight="1" thickBot="1" x14ac:dyDescent="0.3">
      <c r="A13" s="117"/>
      <c r="B13" s="145" t="s">
        <v>153</v>
      </c>
      <c r="C13" s="244">
        <f>+C12/616000</f>
        <v>0</v>
      </c>
      <c r="D13" s="245"/>
      <c r="E13" s="119"/>
    </row>
    <row r="14" spans="1:5" ht="24.75" customHeight="1" x14ac:dyDescent="0.25">
      <c r="A14" s="117"/>
      <c r="B14" s="118"/>
      <c r="C14" s="122"/>
      <c r="D14" s="123"/>
      <c r="E14" s="119"/>
    </row>
    <row r="15" spans="1:5" ht="28.5" customHeight="1" thickBot="1" x14ac:dyDescent="0.3">
      <c r="A15" s="117"/>
      <c r="B15" s="118" t="s">
        <v>154</v>
      </c>
      <c r="C15" s="122"/>
      <c r="D15" s="123"/>
      <c r="E15" s="119"/>
    </row>
    <row r="16" spans="1:5" ht="27" customHeight="1" x14ac:dyDescent="0.25">
      <c r="A16" s="117"/>
      <c r="B16" s="124" t="s">
        <v>75</v>
      </c>
      <c r="C16" s="125"/>
      <c r="D16" s="126"/>
      <c r="E16" s="119"/>
    </row>
    <row r="17" spans="1:6" ht="28.5" customHeight="1" x14ac:dyDescent="0.25">
      <c r="A17" s="117"/>
      <c r="B17" s="117" t="s">
        <v>76</v>
      </c>
      <c r="C17" s="127"/>
      <c r="D17" s="119"/>
      <c r="E17" s="119"/>
    </row>
    <row r="18" spans="1:6" ht="15" x14ac:dyDescent="0.25">
      <c r="A18" s="117"/>
      <c r="B18" s="117" t="s">
        <v>77</v>
      </c>
      <c r="C18" s="127"/>
      <c r="D18" s="119"/>
      <c r="E18" s="119"/>
    </row>
    <row r="19" spans="1:6" ht="27" customHeight="1" thickBot="1" x14ac:dyDescent="0.3">
      <c r="A19" s="117"/>
      <c r="B19" s="128" t="s">
        <v>78</v>
      </c>
      <c r="C19" s="129"/>
      <c r="D19" s="130"/>
      <c r="E19" s="119"/>
    </row>
    <row r="20" spans="1:6" ht="27" customHeight="1" thickBot="1" x14ac:dyDescent="0.3">
      <c r="A20" s="117"/>
      <c r="B20" s="246" t="s">
        <v>79</v>
      </c>
      <c r="C20" s="247"/>
      <c r="D20" s="248"/>
      <c r="E20" s="119"/>
    </row>
    <row r="21" spans="1:6" ht="16.5" thickBot="1" x14ac:dyDescent="0.3">
      <c r="A21" s="117"/>
      <c r="B21" s="246" t="s">
        <v>80</v>
      </c>
      <c r="C21" s="247"/>
      <c r="D21" s="248"/>
      <c r="E21" s="119"/>
    </row>
    <row r="22" spans="1:6" x14ac:dyDescent="0.25">
      <c r="A22" s="117"/>
      <c r="B22" s="131" t="s">
        <v>155</v>
      </c>
      <c r="C22" s="132"/>
      <c r="D22" s="123" t="s">
        <v>81</v>
      </c>
      <c r="E22" s="119"/>
    </row>
    <row r="23" spans="1:6" ht="16.5" thickBot="1" x14ac:dyDescent="0.3">
      <c r="A23" s="117"/>
      <c r="B23" s="121" t="s">
        <v>82</v>
      </c>
      <c r="C23" s="133"/>
      <c r="D23" s="134" t="s">
        <v>81</v>
      </c>
      <c r="E23" s="119"/>
    </row>
    <row r="24" spans="1:6" ht="16.5" thickBot="1" x14ac:dyDescent="0.3">
      <c r="A24" s="117"/>
      <c r="B24" s="135"/>
      <c r="C24" s="136"/>
      <c r="D24" s="118"/>
      <c r="E24" s="137"/>
    </row>
    <row r="25" spans="1:6" x14ac:dyDescent="0.25">
      <c r="A25" s="261"/>
      <c r="B25" s="262" t="s">
        <v>83</v>
      </c>
      <c r="C25" s="264" t="s">
        <v>84</v>
      </c>
      <c r="D25" s="265"/>
      <c r="E25" s="266"/>
      <c r="F25" s="258"/>
    </row>
    <row r="26" spans="1:6" ht="16.5" thickBot="1" x14ac:dyDescent="0.3">
      <c r="A26" s="261"/>
      <c r="B26" s="263"/>
      <c r="C26" s="259" t="s">
        <v>85</v>
      </c>
      <c r="D26" s="260"/>
      <c r="E26" s="266"/>
      <c r="F26" s="258"/>
    </row>
    <row r="27" spans="1:6" thickBot="1" x14ac:dyDescent="0.3">
      <c r="A27" s="128"/>
      <c r="B27" s="138"/>
      <c r="C27" s="138"/>
      <c r="D27" s="138"/>
      <c r="E27" s="130"/>
      <c r="F27" s="111"/>
    </row>
    <row r="28" spans="1:6" x14ac:dyDescent="0.25">
      <c r="B28" s="140" t="s">
        <v>156</v>
      </c>
    </row>
  </sheetData>
  <mergeCells count="20">
    <mergeCell ref="F25:F26"/>
    <mergeCell ref="C26:D26"/>
    <mergeCell ref="B21:D21"/>
    <mergeCell ref="A25:A26"/>
    <mergeCell ref="B25:B26"/>
    <mergeCell ref="C25:D25"/>
    <mergeCell ref="E25:E26"/>
    <mergeCell ref="A1:D1"/>
    <mergeCell ref="B2:D2"/>
    <mergeCell ref="B3:D3"/>
    <mergeCell ref="C5:D5"/>
    <mergeCell ref="C6:D6"/>
    <mergeCell ref="C13:D13"/>
    <mergeCell ref="B20:D20"/>
    <mergeCell ref="C8:D8"/>
    <mergeCell ref="C7:D7"/>
    <mergeCell ref="C9:D9"/>
    <mergeCell ref="C10:D10"/>
    <mergeCell ref="C11:D11"/>
    <mergeCell ref="C12:D1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Alicia Elena Bocanegra Salas</cp:lastModifiedBy>
  <dcterms:created xsi:type="dcterms:W3CDTF">2014-10-22T15:49:24Z</dcterms:created>
  <dcterms:modified xsi:type="dcterms:W3CDTF">2014-12-21T02:39:52Z</dcterms:modified>
</cp:coreProperties>
</file>