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
    </mc:Choice>
  </mc:AlternateContent>
  <bookViews>
    <workbookView xWindow="120" yWindow="135" windowWidth="15480" windowHeight="6660" tabRatio="574" firstSheet="1" activeTab="1"/>
  </bookViews>
  <sheets>
    <sheet name="JURIDICA" sheetId="9" state="hidden" r:id="rId1"/>
    <sheet name="TECNICA" sheetId="8" r:id="rId2"/>
    <sheet name="FINANCIERA" sheetId="10" state="hidden" r:id="rId3"/>
  </sheets>
  <calcPr calcId="152511"/>
</workbook>
</file>

<file path=xl/calcChain.xml><?xml version="1.0" encoding="utf-8"?>
<calcChain xmlns="http://schemas.openxmlformats.org/spreadsheetml/2006/main">
  <c r="A50" i="8" l="1"/>
  <c r="A51" i="8" s="1"/>
  <c r="E18" i="8"/>
  <c r="F18" i="8" s="1"/>
  <c r="E19" i="8"/>
  <c r="F19" i="8" s="1"/>
  <c r="E20" i="8"/>
  <c r="F20" i="8" s="1"/>
  <c r="E21" i="8"/>
  <c r="F21" i="8" s="1"/>
  <c r="F22" i="8" l="1"/>
  <c r="C24" i="8" s="1"/>
  <c r="E22" i="8"/>
  <c r="C12" i="10"/>
  <c r="C13" i="10" s="1"/>
  <c r="A115" i="8"/>
  <c r="A116" i="8" s="1"/>
  <c r="A117" i="8" s="1"/>
  <c r="A118" i="8" s="1"/>
  <c r="N57" i="8"/>
  <c r="D41" i="8"/>
  <c r="E40" i="8" s="1"/>
  <c r="E24" i="8" l="1"/>
  <c r="E125" i="8" l="1"/>
  <c r="D151" i="8" s="1"/>
  <c r="F141" i="8"/>
  <c r="D152" i="8" s="1"/>
  <c r="E151" i="8" l="1"/>
  <c r="C121" i="8" l="1"/>
  <c r="M57" i="8"/>
  <c r="C62" i="8" s="1"/>
  <c r="L57" i="8"/>
  <c r="K57" i="8"/>
  <c r="C61" i="8" s="1"/>
  <c r="A52" i="8"/>
  <c r="A53" i="8" s="1"/>
  <c r="A54" i="8" s="1"/>
  <c r="A55" i="8" s="1"/>
  <c r="A56" i="8" s="1"/>
</calcChain>
</file>

<file path=xl/sharedStrings.xml><?xml version="1.0" encoding="utf-8"?>
<sst xmlns="http://schemas.openxmlformats.org/spreadsheetml/2006/main" count="648" uniqueCount="311">
  <si>
    <t>CARGO</t>
  </si>
  <si>
    <t>* Dirección, barrio - vereda, Centro Zonal</t>
  </si>
  <si>
    <t>MODALIDAD</t>
  </si>
  <si>
    <t>OBSERVACIONES</t>
  </si>
  <si>
    <t>Nombre de Proponente:</t>
  </si>
  <si>
    <t>Nombre de Integrante No 1:</t>
  </si>
  <si>
    <t>Nombre de Integrante No 2:</t>
  </si>
  <si>
    <t>Nombre de Integrante No 3:</t>
  </si>
  <si>
    <t>grupo a la que se presenta</t>
  </si>
  <si>
    <t>Fecha de evaluación:</t>
  </si>
  <si>
    <t>Fecha de terminación</t>
  </si>
  <si>
    <t>FOLIO</t>
  </si>
  <si>
    <t>Número del Grupo</t>
  </si>
  <si>
    <t>Valor del Presupuesto</t>
  </si>
  <si>
    <t>Sumatoria</t>
  </si>
  <si>
    <t xml:space="preserve">Experiencia minima a acreditar </t>
  </si>
  <si>
    <t>TOTAL</t>
  </si>
  <si>
    <t xml:space="preserve">Fecha 
inicio </t>
  </si>
  <si>
    <t>CUMPLE 
SI /NO</t>
  </si>
  <si>
    <t>OBSERVACION</t>
  </si>
  <si>
    <t>experiencia
acreditada
no validada 
(en meses)</t>
  </si>
  <si>
    <t>Total meses de experiencia acreditada valida</t>
  </si>
  <si>
    <t xml:space="preserve">Objeto del contrato cumple con lo solcitado 
si/ no
</t>
  </si>
  <si>
    <t>si</t>
  </si>
  <si>
    <t>no</t>
  </si>
  <si>
    <t>Total cupos certificados</t>
  </si>
  <si>
    <t xml:space="preserve">Cantidad de Cupos ejecutados </t>
  </si>
  <si>
    <t>Valor</t>
  </si>
  <si>
    <t>Criterio</t>
  </si>
  <si>
    <t>Número de cupos</t>
  </si>
  <si>
    <t>Experiencia habilitante</t>
  </si>
  <si>
    <t>fueron objeto de multas
si/no</t>
  </si>
  <si>
    <t>Total meses de experiencia adicional acreditada valida</t>
  </si>
  <si>
    <t>CRITERIO</t>
  </si>
  <si>
    <t xml:space="preserve">Concepto, cumple </t>
  </si>
  <si>
    <t>Solo de certificaciones validadas (por que se ajustan al objeto solicitado y periodos solicitado y no fueron objeto de multas</t>
  </si>
  <si>
    <t>Valor ejecutado
del contrato</t>
  </si>
  <si>
    <t>** Cupos de acuerdo con el área exigida en el estándar 40 para las dos Modalidades</t>
  </si>
  <si>
    <t>Talento Humano - Habilitante</t>
  </si>
  <si>
    <t>PROPORCIÓN T.HNO/CUPOS</t>
  </si>
  <si>
    <t>NOMBRE</t>
  </si>
  <si>
    <r>
      <rPr>
        <b/>
        <sz val="10"/>
        <color theme="1"/>
        <rFont val="Calibri"/>
        <family val="2"/>
        <scheme val="minor"/>
      </rPr>
      <t>CUMPLE PERFIL</t>
    </r>
    <r>
      <rPr>
        <b/>
        <sz val="11"/>
        <color theme="1"/>
        <rFont val="Calibri"/>
        <family val="2"/>
        <scheme val="minor"/>
      </rPr>
      <t xml:space="preserve">
SI /NO</t>
    </r>
  </si>
  <si>
    <r>
      <rPr>
        <b/>
        <sz val="9"/>
        <color theme="1"/>
        <rFont val="Calibri"/>
        <family val="2"/>
        <scheme val="minor"/>
      </rPr>
      <t>CUMPLE PROPORCION</t>
    </r>
    <r>
      <rPr>
        <b/>
        <sz val="11"/>
        <color theme="1"/>
        <rFont val="Calibri"/>
        <family val="2"/>
        <scheme val="minor"/>
      </rPr>
      <t xml:space="preserve">
SI /NO</t>
    </r>
  </si>
  <si>
    <t>Numero
 del contrato</t>
  </si>
  <si>
    <t>Experiencia Específica - habilitante</t>
  </si>
  <si>
    <t>VARIABLES</t>
  </si>
  <si>
    <t>PUNTAJE MÁXIMO</t>
  </si>
  <si>
    <t>PUNTAJE ASIGNADO</t>
  </si>
  <si>
    <t>Equipo talento humano adicional</t>
  </si>
  <si>
    <t xml:space="preserve">
Disposición de un equipo adicional al requerido por manual operativo, para la administración de la ejecución del contrato a suscribir.
</t>
  </si>
  <si>
    <t>TOTAL PUNTAJE 
CRITERIO 1</t>
  </si>
  <si>
    <t>TOTAL PUNTAJE 
CRITERIO 2</t>
  </si>
  <si>
    <t>TOTAL PUNTAJE POR CRITERIO</t>
  </si>
  <si>
    <t>PUNTAJE MAXIMO</t>
  </si>
  <si>
    <r>
      <t>1.</t>
    </r>
    <r>
      <rPr>
        <sz val="7"/>
        <color theme="1"/>
        <rFont val="Times New Roman"/>
        <family val="1"/>
      </rPr>
      <t xml:space="preserve">   </t>
    </r>
    <r>
      <rPr>
        <sz val="11"/>
        <color theme="1"/>
        <rFont val="Arial"/>
        <family val="2"/>
      </rPr>
      <t>Experiencia adicional a la mínima requerida en la ejecución de programas de atención a primera infancia y o familia</t>
    </r>
  </si>
  <si>
    <r>
      <t>2.</t>
    </r>
    <r>
      <rPr>
        <sz val="7"/>
        <color theme="1"/>
        <rFont val="Times New Roman"/>
        <family val="1"/>
      </rPr>
      <t xml:space="preserve">   </t>
    </r>
    <r>
      <rPr>
        <sz val="11"/>
        <color theme="1"/>
        <rFont val="Arial"/>
        <family val="2"/>
      </rPr>
      <t xml:space="preserve">Disposición de un equipo adicional al requerido por el manual operativo, para la administración de la ejecución del contrato a suscribir, sin costo adicional, en las siguientes áreas: coordinador general del grupo, pedagógica y financiera. </t>
    </r>
  </si>
  <si>
    <t>experiencia
acreditada
validada
(en meses)</t>
  </si>
  <si>
    <t>*** Si es propia, en arriendo,  comodato ó con autorización de uso, con que entidad</t>
  </si>
  <si>
    <t>1. CRITERIOS HABILITANTES</t>
  </si>
  <si>
    <t>ACTA DE INFORME DE EVALUACION DE PROPUESTAS</t>
  </si>
  <si>
    <t>CONVOCATORIA PÚBLICA DE APORTE No XX DE 2014</t>
  </si>
  <si>
    <t>No.</t>
  </si>
  <si>
    <t>DOCUMENTOS</t>
  </si>
  <si>
    <t>FOLIOS</t>
  </si>
  <si>
    <t>CUMPLE</t>
  </si>
  <si>
    <t xml:space="preserve">NO CUMPLE </t>
  </si>
  <si>
    <t>CERTIFICADO DE EXISTENCIA Y REPRESENTACIÓN LEGAL DEL PROPONENTE</t>
  </si>
  <si>
    <t>REGISTRO UNICO TRIBUTARIO</t>
  </si>
  <si>
    <t xml:space="preserve">FOTOCOPIA DE LA CEDULA DE CIUDADANIA </t>
  </si>
  <si>
    <t>CONSULTA BOLETIN RESPONSABLES FISCALES DEL REPRESENTANTE LEGAL Y DE LA PERSONA JURIDICA</t>
  </si>
  <si>
    <t>CONSULTA CERTIFICADO DEL SISTEMA DE INFORMACIÓN Y REGISTRO DE SANCIONES Y CAUSAS DE INHABILIDAD –SIRI– VIGENTE, EXPEDIDO POR LA PROCURADURÍA GENERAL DE LA NACIÓN DEL REPRESENTANTE LEGAL Y DE LA PERSONA JURÍDICA</t>
  </si>
  <si>
    <t>CONSULTA ANTECEDENTES PENALES DEL REPRESENTANTE LEGAL</t>
  </si>
  <si>
    <t>CECILIA DE LA FUENTE DE LLERAS</t>
  </si>
  <si>
    <t xml:space="preserve">PROPONENTE: </t>
  </si>
  <si>
    <t>NUMERO DE NIT</t>
  </si>
  <si>
    <t>ACTIVO CORRIENTE</t>
  </si>
  <si>
    <t xml:space="preserve">ACTIVO TOTAL </t>
  </si>
  <si>
    <t xml:space="preserve">PASIVO CORRIENTE </t>
  </si>
  <si>
    <t>PASIVO TOTAL</t>
  </si>
  <si>
    <t>INDICADORES FINANCIEROS DEL PROPONENTE</t>
  </si>
  <si>
    <t>Capacidad Financiera</t>
  </si>
  <si>
    <t>CUMPLE - NO CUMPLE</t>
  </si>
  <si>
    <t>NIVEL DE ENDEUDAMIENTO</t>
  </si>
  <si>
    <t>CONSOLIDADO GENERAL:</t>
  </si>
  <si>
    <t>EL PROPONENTE CUMPLE ______ NO CUMPLE _______</t>
  </si>
  <si>
    <t xml:space="preserve">CON LA CAPACIDAD FINANCIERA </t>
  </si>
  <si>
    <t>PROPONENTE No. 1. xxxxxxxxxxx</t>
  </si>
  <si>
    <t>PROPONENTE</t>
  </si>
  <si>
    <t>NOTA EXPLICATIVA: Este formato se debe diligenciarse cuantas veces sea necesario de acuerdo al numero de oferentes.</t>
  </si>
  <si>
    <t xml:space="preserve">                                                 INSTITUTO COLOMBIANO DE BIENESTAR FAMILIAR - ICBF</t>
  </si>
  <si>
    <t>RUP (SI APLICA)</t>
  </si>
  <si>
    <t>Se procede a evaluar las propuestas presentadas por los siguientes oferentes:</t>
  </si>
  <si>
    <t>RESOLUCIÓN POR LA CUAL EL ICBF OTROGA O RECONOCE PERSONERÍA JURÍDICA EN LOS CASOS QUE APLIQUE</t>
  </si>
  <si>
    <t>PODER EN CASO DE QUE EL PROPONENTE ACTÚE A TRAVÉS DE APODERADO</t>
  </si>
  <si>
    <t>PROPONENTE No. 2. xxxxxxxxxxx</t>
  </si>
  <si>
    <t>CARTA DE PRESENTACION DE LA PROPUESTA DONDE SE INDIQUE EL GRUPO O CRUPOS EN LOS QUE VA A PARTICIPAR FORMATO 1</t>
  </si>
  <si>
    <t>CERTIFICAD DE CUMPLIMIENTO DE PAGO DE APORTES DE SEGURIDAD SOCIAL Y PARAFISCALES. FORMATO 2</t>
  </si>
  <si>
    <t>CERTIFICACION DE PARTICIPACION INDEPENDIENTE DEL PROPONENTE FORMATO 3</t>
  </si>
  <si>
    <t>DOCUMENTO DE CONSTITUCIÓN DEL CONSORCIO O UNIÓN TEMPORAL CUANDO APLIQUE FORMATO 4 - 5</t>
  </si>
  <si>
    <t>Resumen de Grupos y Presupuesto que esta ofertando (se debe hacer una valuación independiente para cada grupo al que se presenta)</t>
  </si>
  <si>
    <t>Experiencia mínima a acreditar en cupos (80% de los cupos del grupo)</t>
  </si>
  <si>
    <t>Porcentaje de participación en caso de consorcio o unión temporal</t>
  </si>
  <si>
    <t>Infraestructura Formato 11 - Habilitante</t>
  </si>
  <si>
    <t>CAPACIDAD  INSTALADA EN CUPOS**</t>
  </si>
  <si>
    <t>UBICACIÓN*</t>
  </si>
  <si>
    <t>CERTIFICADO DE TRADICIÓN Y LIBERTAD SI ES PROPIA CDI</t>
  </si>
  <si>
    <t>PROMESA DE ARRENDAMIENTO O CARTA DE INTENCIÓN CDI</t>
  </si>
  <si>
    <t>CARTA DE COMPROMISO DE GESTIONAR EL USO CUENDO ES PÚBLICA CDI</t>
  </si>
  <si>
    <t xml:space="preserve">CARTA DE COMPROMISO DE DISPONER DEL ESPACIO MODALIDAD FAMILIAR </t>
  </si>
  <si>
    <t>CUMPLIMIENTO DE CONDICIONES DE SEGURIDAD SEGÚN FORMATO 11 SI/NO</t>
  </si>
  <si>
    <t>CUMPLIMIENTO ESPACIOS DE SERVICIO Y ATENCIÓN SEGÚN FORMATO 11 SI/NO</t>
  </si>
  <si>
    <t>CUMPLIMIENTO CONDICIONES DEL ENTORNO SEGÚN FORMATO 11 SI/NO</t>
  </si>
  <si>
    <t>CUMPLIMIENTO SERVICIOS PÚBLICOS BÁSICOS SEFÚN FORMATO 11 SI/NO</t>
  </si>
  <si>
    <t>SE ENCUENTRA DENTRO DE UN KM DE DISTANCIA DE LA UNICACIÓN ACTUAL DE LOS BENEFICIARIOS SI/NO</t>
  </si>
  <si>
    <t>CÉDULA DE CIUDADANÍA</t>
  </si>
  <si>
    <t>TARJETA PROFESIONAL DE REQUERIRSE</t>
  </si>
  <si>
    <t>TÍTULO OBTENIDO</t>
  </si>
  <si>
    <t>INSTITUCIÓN DE EDUCACIÓN SUPERIOR</t>
  </si>
  <si>
    <t>FECHA DE TERMINACIÓN DE MATERIAS O DE GRADO SEGÚN EL CASO</t>
  </si>
  <si>
    <t xml:space="preserve">EXPERIENCIA PROFESIONAL </t>
  </si>
  <si>
    <t>EMPRESA</t>
  </si>
  <si>
    <t>FECHA DE INICIO Y TERMINACIÓN</t>
  </si>
  <si>
    <t xml:space="preserve">FUNCIONES </t>
  </si>
  <si>
    <t xml:space="preserve">CARTA DE COMPROMISO DE SUSCRIBIR EL CONTRATO FORMATO 8 </t>
  </si>
  <si>
    <t xml:space="preserve">6 meses adicionales al mínimo requerido </t>
  </si>
  <si>
    <t xml:space="preserve">12 meses adicionales al mínimo requerido </t>
  </si>
  <si>
    <t xml:space="preserve">18 meses adicionales al mínimo requerido </t>
  </si>
  <si>
    <t xml:space="preserve">COORDINADOR GENERAL DEL PROYECTO POR CADA MIL CUPOS OFERTADOS O FRACIÓN INFERIOR 
Profesional en ciencias de la administración, económicas sociales y humanas o de la educación, con experiencia igual o mayor a dos (2) años en infancia o familia
</t>
  </si>
  <si>
    <t>PROFESIONAL DE APOYO PEDAGÓGICO  POR CADA MIL CUPOS OFERTADOS O FRACIÓN INFERIOR 
Profesional en ciencias de las educación con experiencia igual o mayor a dos (2) años en infancia o familia</t>
  </si>
  <si>
    <t>FINANCIERO  POR CADA CINCO MIL CUPOS OFERTADOS O FRACIÓN INFERIOR 
Profesional o tecnólogo en ciencias de la administración o económicas</t>
  </si>
  <si>
    <r>
      <t xml:space="preserve">En ______________, a los </t>
    </r>
    <r>
      <rPr>
        <b/>
        <sz val="11"/>
        <color theme="1"/>
        <rFont val="Arial Narrow"/>
        <family val="2"/>
      </rPr>
      <t xml:space="preserve">XXXXX </t>
    </r>
    <r>
      <rPr>
        <sz val="11"/>
        <color theme="1"/>
        <rFont val="Arial Narrow"/>
        <family val="2"/>
      </rPr>
      <t xml:space="preserve">de 2014, en las instalaciones del Instituto Colombiano de Bienestar Familiar –ICBF- de la Regional </t>
    </r>
    <r>
      <rPr>
        <b/>
        <sz val="11"/>
        <color theme="1"/>
        <rFont val="Arial Narrow"/>
        <family val="2"/>
      </rPr>
      <t xml:space="preserve">XXXXX </t>
    </r>
    <r>
      <rPr>
        <sz val="11"/>
        <color theme="1"/>
        <rFont val="Arial Narrow"/>
        <family val="2"/>
      </rPr>
      <t>se reunieron los integrantes del Comité Evaluador, a saber: Estudio Técnico</t>
    </r>
    <r>
      <rPr>
        <b/>
        <sz val="11"/>
        <color theme="1"/>
        <rFont val="Arial Narrow"/>
        <family val="2"/>
      </rPr>
      <t xml:space="preserve">: </t>
    </r>
    <r>
      <rPr>
        <sz val="11"/>
        <color theme="1"/>
        <rFont val="Arial Narrow"/>
        <family val="2"/>
      </rPr>
      <t>____________________________; ______________________Estudio Financiero</t>
    </r>
    <r>
      <rPr>
        <b/>
        <sz val="11"/>
        <color theme="1"/>
        <rFont val="Arial Narrow"/>
        <family val="2"/>
      </rPr>
      <t>:</t>
    </r>
    <r>
      <rPr>
        <sz val="11"/>
        <color theme="1"/>
        <rFont val="Arial Narrow"/>
        <family val="2"/>
      </rPr>
      <t xml:space="preserve"> _______________________; y Estudio Jurídico</t>
    </r>
    <r>
      <rPr>
        <b/>
        <sz val="11"/>
        <color theme="1"/>
        <rFont val="Arial Narrow"/>
        <family val="2"/>
      </rPr>
      <t>:</t>
    </r>
    <r>
      <rPr>
        <sz val="11"/>
        <color theme="1"/>
        <rFont val="Arial Narrow"/>
        <family val="2"/>
      </rPr>
      <t xml:space="preserve"> ________________con el fin de estudiar y evaluar las propuestas presentadas con ocasión de la Convocatoria Pública de aporte No. __ de 2014, cuyo objeto consiste en</t>
    </r>
    <r>
      <rPr>
        <b/>
        <sz val="11"/>
        <color theme="1"/>
        <rFont val="Arial Narrow"/>
        <family val="2"/>
      </rPr>
      <t>: XXXXXXX</t>
    </r>
  </si>
  <si>
    <t xml:space="preserve">GARANTIA DE SERIEDAD DE LA PROPUESTA </t>
  </si>
  <si>
    <t xml:space="preserve">AUTORIZACION DEL REPRESENTANTE LEGAL Y/O APODERADO PARA PRESENTAR PROPUESTA O SUSCRIBIR EL CONTRATO (DE REQUERIRSE DE ACUERDO A LOS ESTATUTOS) </t>
  </si>
  <si>
    <t>RESULTADOS EVALUACION COMPONENTE TECNICO</t>
  </si>
  <si>
    <t>SI</t>
  </si>
  <si>
    <t>NO</t>
  </si>
  <si>
    <t>Experiencia Específica habilitante en tiempo</t>
  </si>
  <si>
    <t>Experiencia Específica habilitante en cupos</t>
  </si>
  <si>
    <t>Infraestructura</t>
  </si>
  <si>
    <t>Talento Humano</t>
  </si>
  <si>
    <t>RESULTADOS FACTORES DE PONDERACION</t>
  </si>
  <si>
    <t>1.   Experiencia adicional a la mínima requerida en la ejecución de programas de atención a primera infancia y o familia</t>
  </si>
  <si>
    <t xml:space="preserve">2.   Disposición de un equipo adicional al requerido por el manual operativo, para la administración de la ejecución del contrato a suscribir, sin costo adicional, en las siguientes áreas: coordinador general del grupo, pedagógica y financiera. </t>
  </si>
  <si>
    <t>Nombre del proponente y /o integrante  de la unión temporal o consorcio que reporta la experiencia</t>
  </si>
  <si>
    <t>Empresa o entidad contratista
(a nombre de que entidad esta la certificación)</t>
  </si>
  <si>
    <t>Empresa  o entidad contratante
(nombre de la entidad que expide la certificación)</t>
  </si>
  <si>
    <t>Cantidad de Cupos 
 según % de participación</t>
  </si>
  <si>
    <t>MODALIDAD A LA QUE SE PRESENTA
(CDI CON ARRIENDO- CDI SIN ARRIENDO - MODALIDAD FAMILIAR)</t>
  </si>
  <si>
    <t xml:space="preserve">EVALUACIÓN FINANCIERA PRIMERA INFANCIA </t>
  </si>
  <si>
    <t>No DEL GRUPO AL QUE SE PRESENTA</t>
  </si>
  <si>
    <t>VALOR DEL PRESUPUESTO OFICIAL</t>
  </si>
  <si>
    <t>N</t>
  </si>
  <si>
    <t>VALOR TOTAL DEL PRESUPUESTO OFICIAL DE LOS GRUPOS A LOS QUE SE PRESENTA:</t>
  </si>
  <si>
    <t>VALOR TOTAL DEL PRESUPUESTO DE LOS GRUPOS A LOS QUE SE PRESENTA EN SMMLV:</t>
  </si>
  <si>
    <t>INFORMACION A 31 DE DICIEMBRE DE 2013</t>
  </si>
  <si>
    <t>LIQUIDEZ*</t>
  </si>
  <si>
    <t>* VER NOTA 5 DEL NUMERAL 3.18</t>
  </si>
  <si>
    <t>FUNDACION POR UN MUNDO NUEVO PARA LA PROTECCION DE LOS NIÑOS, LAS NIÑAS, LOS JOVENES, LAS JOVENES, LA MUJER Y LA FAMILIA</t>
  </si>
  <si>
    <t>FUNDACION POR UN MUNDO NUEVO</t>
  </si>
  <si>
    <t>ICBF REGIONAL BOGOTA</t>
  </si>
  <si>
    <t>934</t>
  </si>
  <si>
    <t>N/A</t>
  </si>
  <si>
    <t>EL CONTRATO NO CUMPLE CON EL OBJETO EXIGIDO EN EL PLIEGO Y NO REFERENCIA CUPOS. NO RELACIONA EXPERIENCIA HABILITANTE EN FORMATO 6</t>
  </si>
  <si>
    <t>EL CONTRATO NO CUMPLE CON EL OBJETO EXIGIDO EN EL PLIEGO Y NO REFERENCIA CUPOS. NO RELACIONA EXPERIENCIA HABILITANTE EN FORMATO 6, ADEMAS TRASLAPA CON EL CONTRATO 934</t>
  </si>
  <si>
    <t>EL CONTRATO NO CUMPLE CON EL OBJETO EXIGIDO EN EL PLIEGO Y NO REFERENCIA CUPOS. NO RELACIONA EXPERIENCIA HABILITANTE EN FORMATO 6, ADEMAS TRASLAPA CON EL CONTRATO 1558</t>
  </si>
  <si>
    <t>EL CONTRATO NO CUMPLE CON EL OBJETO EXIGIDO EN EL PLIEGO Y NO REFERENCIA CUPOS. NO RELACIONA EXPERIENCIA HABILITANTE EN FORMATO 6, ADEMAS TRASLAPA CON EL CONTRATO 1558 Y 1564</t>
  </si>
  <si>
    <t>EL CONTRATO NO CUMPLE CON EL OBJETO EXIGIDO EN EL PLIEGO Y NO REFERENCIA CUPOS. NO RELACIONA EXPERIENCIA HABILITANTE EN FORMATO 6, ADEMAS TRASLAPA CON EL CONTRATO 1558, 1564 Y 1647</t>
  </si>
  <si>
    <t>EL CONTRATO NO CUMPLE CON EL OBJETO EXIGIDO EN EL PLIEGO Y NO REFERENCIA CUPOS. NO RELACIONA EXPERIENCIA HABILITANTE EN FORMATO 6, ADEMAS TRASLAPA CON EL CONTRATO 1463</t>
  </si>
  <si>
    <t>X</t>
  </si>
  <si>
    <t>NO PRESENTO FORMATO 11, CON RESPECTO A INFRAESTRUCTURA (GEOREFERENCIACION). SOLO PRESENTA CARTA DE COMPROMISO POR CADA GRUPO QUE OFERTA</t>
  </si>
  <si>
    <t>3- 4- 5</t>
  </si>
  <si>
    <t xml:space="preserve">EN LA SUBSANACION EL PROPONENTE AFIRMA QUE SU OFERTA PARA LOS GRUPOS 3, 4 Y 5 NO INCLUYE MODALIDAD INSTITUCIONAL, TAL COMO FUE CONSTATADO EN EL PLIEGO DE CONDICIONES. POR LO ANTERIOR, EL PROPONENTE CUMPLE CON ESTE CRITERIO. </t>
  </si>
  <si>
    <t xml:space="preserve">REVISIÓN SUBSANACION </t>
  </si>
  <si>
    <t>COORDINADOR MODALIDAD FAMILIAR</t>
  </si>
  <si>
    <t>5/1247</t>
  </si>
  <si>
    <t>ADRIANA MARCELA NAVARRO MERCADO</t>
  </si>
  <si>
    <t>PSICOLOGO</t>
  </si>
  <si>
    <t>UNIVERSIDAD DEL MAGDALENA</t>
  </si>
  <si>
    <t>AUDIGRAL SAS</t>
  </si>
  <si>
    <t>4/11/2013 - 31/5/2014</t>
  </si>
  <si>
    <t>NO CUMPLE</t>
  </si>
  <si>
    <t xml:space="preserve">LA CERTIFICACION PRESENTADA NO CUMPLE CON EL TIEMPO MINIMO REQUERIDO PARA EL PERFIL Y LAS FUNCIONES NO CUMPLE CON EL OBJETO DE LA CONVOCATORIA. </t>
  </si>
  <si>
    <t>MARIELA ULLOA VILLAFAÑA</t>
  </si>
  <si>
    <t>TRABAJADORA SOCIAL</t>
  </si>
  <si>
    <t>UNIVERSIDAD SIMON BOLIVAR</t>
  </si>
  <si>
    <t>056163914-A</t>
  </si>
  <si>
    <t>CORPORACION INFANCIA Y DESARROLLO</t>
  </si>
  <si>
    <t>9/9/2013 - 31/12/2013; 21/1/2014 - 30/06/2014</t>
  </si>
  <si>
    <t>YANELLIS DE AVILA VICTOR</t>
  </si>
  <si>
    <t>UNIVERSIDAD TECNOLOGICA DE BOLIVAR</t>
  </si>
  <si>
    <t>NO REGISTRA</t>
  </si>
  <si>
    <t xml:space="preserve">FUNDACION PERSEVERAR POR COLOMBIA </t>
  </si>
  <si>
    <t>14/7/2010 - 20/01/2012</t>
  </si>
  <si>
    <t>SI CUMPLE</t>
  </si>
  <si>
    <t>ANYELITH PATRICIA POLO TEJADA</t>
  </si>
  <si>
    <t>UNIVERSIDAD DE CARTAGENA</t>
  </si>
  <si>
    <t>144064506-1</t>
  </si>
  <si>
    <t>CORPORACION PARA LA ATENCION Y EL DIAGNOSTICOS DE ENFERMEDAD MILAGROZ</t>
  </si>
  <si>
    <t>1/2/2007 - 2/08/2010</t>
  </si>
  <si>
    <t xml:space="preserve">LAS FUNCIONES PRESENTADAS EN LA CERTIFICACION ADJUNTA NO CUMPLE CON EL OBJETO DE LA CONVOCATORIA. </t>
  </si>
  <si>
    <t>10/1247</t>
  </si>
  <si>
    <t>WENDY JOHANA SILVA RODRIGUEZ</t>
  </si>
  <si>
    <t>INSECAR SAS</t>
  </si>
  <si>
    <t>12/2/2014 - 12/8/2014</t>
  </si>
  <si>
    <t>ZULEMA MEDINA CARO</t>
  </si>
  <si>
    <t>FUNDACION DESARROLLO Y VIDA</t>
  </si>
  <si>
    <t>1/06/2013 - 31/12/2013</t>
  </si>
  <si>
    <t xml:space="preserve">LOS DOCUMENTOS DIPLOMA Y TARJETA PROFESIONAL NO SON LEGIBLES. </t>
  </si>
  <si>
    <t>LAURA YAMILE BARAJAS</t>
  </si>
  <si>
    <t xml:space="preserve">LICENCIATURA EN EDUCACION BASICA </t>
  </si>
  <si>
    <t>UNIVERSIDAD PEDAGOGICA Y TECNOLOGICA DE COLOMBIA</t>
  </si>
  <si>
    <t>AÑO 2014</t>
  </si>
  <si>
    <t>COLEGIO DE EDUCACION PREESCOLAR Y BASICA PRIMARIA LOS ANDES</t>
  </si>
  <si>
    <t>28/01/2010 - 12/11/2012</t>
  </si>
  <si>
    <t xml:space="preserve">LA PROFESIONAL NO CUMPLE CON EL PERFIL REQUERIDO PARA EL CARGO; ASI MISMO, LAS FUNCIONES PRESENTADAS EN LA CERTIFICACION ADJUNTA NO CUMPLE CON EL OBJETO DE LA CONVOCATORIA. </t>
  </si>
  <si>
    <t>DIANA ISABEL PADILLA LINCE</t>
  </si>
  <si>
    <t>CORPORACION UNIVERSITARIA DE LA COSTA</t>
  </si>
  <si>
    <t>FUNDACION DE RESTAURACION Y VIDA</t>
  </si>
  <si>
    <t>5/4/2010 - 30/08/2013</t>
  </si>
  <si>
    <t>CLARITZA ESTEHER PERTUZ SEGOVIA</t>
  </si>
  <si>
    <t>FUNDACION PRO REHABILITACION FAMILIAR FARO</t>
  </si>
  <si>
    <t>15/01/2011 - 25/11/2013</t>
  </si>
  <si>
    <t>NANCY YANETH NUMPAQUE BAUTISTA</t>
  </si>
  <si>
    <t>LICENCIADO EN PSICOPEDAGOGIA CON ENFASIS EN ASESORIA EDUCATIVA</t>
  </si>
  <si>
    <t xml:space="preserve">CORPORACION PARA LA INVESTIGACION Y EL DESARROLLO DE LA DEMOCRACIA  </t>
  </si>
  <si>
    <t>30/06/2014- 31/12/2014</t>
  </si>
  <si>
    <t>DAISSY VANESSA RODRIGUEZ MAZABEL</t>
  </si>
  <si>
    <t>GARABATOS JARDIN INFANTIL TUNJA</t>
  </si>
  <si>
    <t>15/02/2012-14/11/2013</t>
  </si>
  <si>
    <t>ADRIA MARIA BECERRA ESPAÑOL</t>
  </si>
  <si>
    <t xml:space="preserve">UNIVERSIDAD NACIONAL ABIERTA Y A DISTANCIA </t>
  </si>
  <si>
    <t>EXTRAS PROFESIONAL TEMPORAL CORPORACION DIA DE LA NIÑEZ</t>
  </si>
  <si>
    <t>21/01/2013 - 21/12/2013</t>
  </si>
  <si>
    <t>MARCELA PATRICIA CAMPO VEGA</t>
  </si>
  <si>
    <t>UNIVERSIDAD COOPERATIVA DE COLOMBIA</t>
  </si>
  <si>
    <t>SECRETARIA DEL DESARROLLO DE LA  SALUD DEL MAGDALENA - HOSPITAL SAN CRISTOBAL DE CIENAGA</t>
  </si>
  <si>
    <t>01/03/2013-30/10/2013</t>
  </si>
  <si>
    <t>COORDINADOR MODALIDAD FAMILIAR GRUPO 4</t>
  </si>
  <si>
    <t>YAZMIN ELENA CASTRO POLO</t>
  </si>
  <si>
    <t>SOCIEDAD COLOMBIANA DE ESTUDIOS PARA LA EDUCACION</t>
  </si>
  <si>
    <t>06/10/2014-26/11/2014</t>
  </si>
  <si>
    <t>ILENA ESMERALDA GUTIERREZ MIER</t>
  </si>
  <si>
    <t>UNIVERSIDAD METROPOLITANA</t>
  </si>
  <si>
    <t>PROFESIONAL PARA APOYO PSICOSOCIAL GRUPO 4</t>
  </si>
  <si>
    <t>YESSIKA PAOLA RODRIGUEZ ARCE</t>
  </si>
  <si>
    <t>PSICOLOGA</t>
  </si>
  <si>
    <t>LA PROFESIONAL NO PRESENTA CERTIFICADOS QUE ACREDITEN SU EXPERIENCIA LABORAL REFERENTE AL CARGO.</t>
  </si>
  <si>
    <t>NO PRESENTA CERTIFICACION</t>
  </si>
  <si>
    <t>ALCALDIA MUNICIPIO DE EL GUAMO BOLIVAR</t>
  </si>
  <si>
    <t>31/07/2008-13/01/2012</t>
  </si>
  <si>
    <t>ANGELA JOHANA BERMUDEZ MORALES</t>
  </si>
  <si>
    <t>10/05/2013-11/01/2014</t>
  </si>
  <si>
    <t>NIDIA ALEXANDRA TORRES SEGURA</t>
  </si>
  <si>
    <t>CASALIMPIA S.A</t>
  </si>
  <si>
    <t>CABULDO INDIGENA DEL RESGUARDO CAÑO MOCHUELO</t>
  </si>
  <si>
    <t>22/01/2013-30/12/2013</t>
  </si>
  <si>
    <t>YURIS DEL CARMEN BARRIOSNUEVO BENITEZ</t>
  </si>
  <si>
    <t>CORPORACION UNIVERSITARIA DEL CARIBE</t>
  </si>
  <si>
    <t>215131122-I</t>
  </si>
  <si>
    <t>COMISARIA DE FAMILIA MUNICIPIO DE GUARANDA SUCRE</t>
  </si>
  <si>
    <t>08/2013-09/2013</t>
  </si>
  <si>
    <t>EN LA CERTIFICACION DE EXPERIENCIA LABORAL NO ES CLARO EL DIA DE INICIO Y FINALIZACION DE LABORES EN LA COMISARIA DE FAMILIA.</t>
  </si>
  <si>
    <t>MARIANGELICA VERGARA DE LA ROSA</t>
  </si>
  <si>
    <t>14/05/2013-17/12/2013</t>
  </si>
  <si>
    <t xml:space="preserve">CONSEJO NORUEGO PARA REFUGIADOS (PRACTICAS). </t>
  </si>
  <si>
    <t>COORDINADOR MODALIDAD FAMILIAR GRUPO 5</t>
  </si>
  <si>
    <t>LUCY ELENA ESPINAL ESCALONA</t>
  </si>
  <si>
    <t>MANANTIAL</t>
  </si>
  <si>
    <t>26/09/2011-21/12/2012</t>
  </si>
  <si>
    <t>LA PROFESIONAL NO CUMPLE CON EL PERFIL REQUERIDO PARA EL CARGO, DE ACERDO A LOS REQUERIMIENTOS DE LA COMVOCATORIA.</t>
  </si>
  <si>
    <t>DELIS FERNANDEZ DUQUE</t>
  </si>
  <si>
    <t>CORPORACION EDUCATIVA MAYOR DEL DESARROLLO SIMON BOLIVAR</t>
  </si>
  <si>
    <t>SOLSALUD</t>
  </si>
  <si>
    <t>16/07/2012-23/08/2013</t>
  </si>
  <si>
    <t xml:space="preserve">EL PROFESIONAL NO ESPECIFICA EL GRUPO AL CUAL ASPIRA. </t>
  </si>
  <si>
    <t>JEIMY FARFAN GIOT</t>
  </si>
  <si>
    <t>CORPORACION UNIVERSITARIA MINUTO DE DIOS</t>
  </si>
  <si>
    <t>10/01/2013-15/09/2014</t>
  </si>
  <si>
    <t>PROFESIONAL PARA APOYO PSICOSOCIAL GRUPO 5</t>
  </si>
  <si>
    <t>ELIANA ROSA MARQUEZ BARROS</t>
  </si>
  <si>
    <t>UNION TEMPORAL EKIRAJIA-GUAJIRA</t>
  </si>
  <si>
    <t>05/01/2013-05/03/2014</t>
  </si>
  <si>
    <t>LINA PATRICIA MACIAS JIMENO</t>
  </si>
  <si>
    <t>SAVE THE CHILDREM- FUNDACION HUMANOS</t>
  </si>
  <si>
    <t>23/09/2013-20/12/2013, 20/09/2012-15/12/2012. 07/06/2010-30/10/2010.</t>
  </si>
  <si>
    <t>YENNY RICARDA AREVALO FORERO</t>
  </si>
  <si>
    <t>LICENCIADO EN PSICOLOGIA Y PEDAGOGIA</t>
  </si>
  <si>
    <t>UNIVERSIDAD PEDAGOGICA NACIONAL</t>
  </si>
  <si>
    <t>COLEGIO MORALBA ORIENTAL BOGOTA</t>
  </si>
  <si>
    <t>PRACTICAS 2012-2013</t>
  </si>
  <si>
    <t>EN CERTIFICADO DE EXPERIENCIA LABORAL, NO ESPECIFICA DIAS EXACTOS DE INICIO Y TERMINACION DE LABORES.  NO SE ESPECIFICA LA POBLACION OBJETO.</t>
  </si>
  <si>
    <t>YENITH KATHERYNE RODRIGUEZ SOTO</t>
  </si>
  <si>
    <t>LICENCIADA EN PSICOPEDAGOGIA CON ENFASIS EN ASESORIA EDUCATIVA</t>
  </si>
  <si>
    <t>DEPARTAMENTO DE POLICIA DE BOYACA</t>
  </si>
  <si>
    <t>PRACTICAS 40 HORAS SEMANALES</t>
  </si>
  <si>
    <t>EN CERTIFICADO DE EXPERIENCOA LABORAL NO ESPECIFICA EL TIEMPO DE DURACION DESDE EL INIO HASTA LA FINALIZACION DE LAS PRACTICAS.</t>
  </si>
  <si>
    <t>SANDRA LEONOR GIRALDO SUAREZ</t>
  </si>
  <si>
    <t>119603313-I</t>
  </si>
  <si>
    <t>FUNDACION UNIVERSITARIA MONSERRATE</t>
  </si>
  <si>
    <t>CONGREGACION DE RELIGIOSOS TERCIARIOS CAPUCHINOS</t>
  </si>
  <si>
    <t>02/01/2012-24/01/2014</t>
  </si>
  <si>
    <t>MARCELA ROCIO AMAR FORERO</t>
  </si>
  <si>
    <t xml:space="preserve">  </t>
  </si>
  <si>
    <t>JARDIN INFANTIL EL CASTILLOS AZUL HOGAR ICBF- EXTRAS PROFESIONAL TEMPORAL (FUNDACION PLAN)</t>
  </si>
  <si>
    <t>21/02/2012-31/08/2012 Y 08/09/2012.-28/02/2013</t>
  </si>
  <si>
    <t>LA FECHA DE CULMINACION DE LA PROFESION NO ES CLARA EN FOTOCOPIA DEL DIPLOMA.</t>
  </si>
  <si>
    <t>COORDINADOR MODALIDAD FAMILIAR GRUPO 3</t>
  </si>
  <si>
    <t>3/800</t>
  </si>
  <si>
    <t>6/800</t>
  </si>
  <si>
    <t>4/950</t>
  </si>
  <si>
    <t>8/950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</si>
</sst>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 #,##0_);[Red]\(&quot;$&quot;\ #,##0\)"/>
    <numFmt numFmtId="164" formatCode="_-&quot;$&quot;* #,##0.00_-;\-&quot;$&quot;* #,##0.00_-;_-&quot;$&quot;* &quot;-&quot;??_-;_-@_-"/>
    <numFmt numFmtId="165" formatCode="_-* #,##0.00_-;\-* #,##0.00_-;_-* &quot;-&quot;??_-;_-@_-"/>
    <numFmt numFmtId="166" formatCode="[$$-240A]\ #,##0"/>
    <numFmt numFmtId="167" formatCode="[$$-2C0A]\ #,##0"/>
    <numFmt numFmtId="168" formatCode="[$$-240A]\ #,##0.00"/>
    <numFmt numFmtId="169" formatCode="_-* #,##0\ _€_-;\-* #,##0\ _€_-;_-* &quot;-&quot;??\ _€_-;_-@_-"/>
    <numFmt numFmtId="170" formatCode="[$$-2C0A]\ #,##0.00"/>
    <numFmt numFmtId="171" formatCode="&quot;$&quot;\ #,##0"/>
  </numFmts>
  <fonts count="37" x14ac:knownFonts="1">
    <font>
      <sz val="11"/>
      <color theme="1"/>
      <name val="Calibri"/>
      <family val="2"/>
      <scheme val="minor"/>
    </font>
    <font>
      <b/>
      <sz val="11"/>
      <color theme="1"/>
      <name val="Calibri"/>
      <family val="2"/>
      <scheme val="minor"/>
    </font>
    <font>
      <sz val="11"/>
      <color theme="1"/>
      <name val="Arial"/>
      <family val="2"/>
    </font>
    <font>
      <b/>
      <sz val="10"/>
      <color theme="1"/>
      <name val="Calibri"/>
      <family val="2"/>
      <scheme val="minor"/>
    </font>
    <font>
      <sz val="9"/>
      <name val="Arial"/>
      <family val="2"/>
    </font>
    <font>
      <sz val="11"/>
      <color theme="1"/>
      <name val="Calibri"/>
      <family val="2"/>
      <scheme val="minor"/>
    </font>
    <font>
      <b/>
      <sz val="11"/>
      <color theme="1"/>
      <name val="Arial"/>
      <family val="2"/>
    </font>
    <font>
      <b/>
      <sz val="20"/>
      <name val="Calibri"/>
      <family val="2"/>
    </font>
    <font>
      <sz val="16"/>
      <name val="Calibri"/>
      <family val="2"/>
    </font>
    <font>
      <b/>
      <sz val="11"/>
      <name val="Calibri"/>
      <family val="2"/>
    </font>
    <font>
      <sz val="12"/>
      <name val="Calibri"/>
      <family val="2"/>
    </font>
    <font>
      <sz val="11"/>
      <name val="Calibri"/>
      <family val="2"/>
    </font>
    <font>
      <b/>
      <sz val="12"/>
      <name val="Calibri"/>
      <family val="2"/>
    </font>
    <font>
      <sz val="9"/>
      <name val="Calibri"/>
      <family val="2"/>
      <scheme val="minor"/>
    </font>
    <font>
      <sz val="11"/>
      <name val="Calibri"/>
      <family val="2"/>
      <scheme val="minor"/>
    </font>
    <font>
      <b/>
      <sz val="14"/>
      <color indexed="9"/>
      <name val="Calibri"/>
      <family val="2"/>
    </font>
    <font>
      <sz val="9"/>
      <color indexed="8"/>
      <name val="Calibri"/>
      <family val="2"/>
    </font>
    <font>
      <sz val="9"/>
      <name val="Calibri"/>
      <family val="2"/>
    </font>
    <font>
      <b/>
      <sz val="9"/>
      <name val="Calibri"/>
      <family val="2"/>
      <scheme val="minor"/>
    </font>
    <font>
      <i/>
      <sz val="11"/>
      <color rgb="FFFF0000"/>
      <name val="Calibri"/>
      <family val="2"/>
      <scheme val="minor"/>
    </font>
    <font>
      <sz val="11"/>
      <name val="Arial"/>
      <family val="2"/>
    </font>
    <font>
      <b/>
      <sz val="9"/>
      <color theme="1"/>
      <name val="Calibri"/>
      <family val="2"/>
      <scheme val="minor"/>
    </font>
    <font>
      <sz val="7"/>
      <color theme="1"/>
      <name val="Times New Roman"/>
      <family val="1"/>
    </font>
    <font>
      <b/>
      <sz val="11"/>
      <color theme="1"/>
      <name val="Arial Narrow"/>
      <family val="2"/>
    </font>
    <font>
      <sz val="11"/>
      <color theme="1"/>
      <name val="Arial Narrow"/>
      <family val="2"/>
    </font>
    <font>
      <b/>
      <sz val="9"/>
      <color theme="1"/>
      <name val="Arial Narrow"/>
      <family val="2"/>
    </font>
    <font>
      <sz val="9"/>
      <color theme="1"/>
      <name val="Arial Narrow"/>
      <family val="2"/>
    </font>
    <font>
      <sz val="9"/>
      <color rgb="FF000000"/>
      <name val="Arial Narrow"/>
      <family val="2"/>
    </font>
    <font>
      <b/>
      <sz val="12"/>
      <color rgb="FF000000"/>
      <name val="Arial"/>
      <family val="2"/>
    </font>
    <font>
      <sz val="12"/>
      <color rgb="FF000000"/>
      <name val="Arial"/>
      <family val="2"/>
    </font>
    <font>
      <sz val="12"/>
      <color theme="1"/>
      <name val="Arial"/>
      <family val="2"/>
    </font>
    <font>
      <sz val="10"/>
      <color theme="1"/>
      <name val="Arial"/>
      <family val="2"/>
    </font>
    <font>
      <b/>
      <sz val="10"/>
      <color theme="1"/>
      <name val="Arial"/>
      <family val="2"/>
    </font>
    <font>
      <b/>
      <u/>
      <sz val="16"/>
      <color theme="1"/>
      <name val="Calibri"/>
      <family val="2"/>
      <scheme val="minor"/>
    </font>
    <font>
      <sz val="12"/>
      <color rgb="FF7030A0"/>
      <name val="Arial"/>
      <family val="2"/>
    </font>
    <font>
      <b/>
      <sz val="12"/>
      <name val="Arial"/>
      <family val="2"/>
    </font>
    <font>
      <sz val="12"/>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DBE5F1"/>
        <bgColor indexed="64"/>
      </patternFill>
    </fill>
    <fill>
      <patternFill patternType="solid">
        <fgColor rgb="FFDEEAF6"/>
        <bgColor indexed="64"/>
      </patternFill>
    </fill>
    <fill>
      <patternFill patternType="solid">
        <fgColor rgb="FFFFFFFF"/>
        <bgColor indexed="64"/>
      </patternFill>
    </fill>
    <fill>
      <patternFill patternType="solid">
        <fgColor rgb="FFF2F2F2"/>
        <bgColor indexed="64"/>
      </patternFill>
    </fill>
    <fill>
      <patternFill patternType="solid">
        <fgColor rgb="FFBFBFBF"/>
        <bgColor indexed="64"/>
      </patternFill>
    </fill>
    <fill>
      <patternFill patternType="solid">
        <fgColor theme="5"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57"/>
      </left>
      <right style="medium">
        <color indexed="57"/>
      </right>
      <top style="medium">
        <color indexed="57"/>
      </top>
      <bottom style="medium">
        <color indexed="57"/>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57"/>
      </left>
      <right/>
      <top/>
      <bottom/>
      <diagonal/>
    </border>
    <border>
      <left style="medium">
        <color indexed="57"/>
      </left>
      <right style="medium">
        <color indexed="57"/>
      </right>
      <top style="medium">
        <color indexed="57"/>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57"/>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rgb="FF000000"/>
      </left>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diagonal/>
    </border>
    <border>
      <left style="medium">
        <color indexed="64"/>
      </left>
      <right style="medium">
        <color indexed="64"/>
      </right>
      <top/>
      <bottom/>
      <diagonal/>
    </border>
    <border>
      <left style="medium">
        <color rgb="FF000000"/>
      </left>
      <right style="medium">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165" fontId="5" fillId="0" borderId="0" applyFont="0" applyFill="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cellStyleXfs>
  <cellXfs count="267">
    <xf numFmtId="0" fontId="0" fillId="0" borderId="0" xfId="0"/>
    <xf numFmtId="0" fontId="0" fillId="0" borderId="1" xfId="0" applyBorder="1"/>
    <xf numFmtId="0" fontId="2" fillId="0" borderId="1" xfId="0" applyFont="1" applyBorder="1" applyAlignment="1">
      <alignment horizontal="justify" vertical="center" wrapText="1"/>
    </xf>
    <xf numFmtId="0" fontId="0" fillId="0" borderId="1" xfId="0" applyFill="1" applyBorder="1" applyAlignment="1">
      <alignment horizontal="center"/>
    </xf>
    <xf numFmtId="0" fontId="0" fillId="0" borderId="1" xfId="0" applyFill="1" applyBorder="1"/>
    <xf numFmtId="0" fontId="4" fillId="0" borderId="1" xfId="0" applyFont="1" applyBorder="1" applyAlignment="1">
      <alignment horizontal="center" wrapText="1"/>
    </xf>
    <xf numFmtId="0" fontId="2"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8" fillId="0" borderId="6" xfId="0" applyFont="1" applyFill="1" applyBorder="1" applyAlignment="1">
      <alignment vertical="center"/>
    </xf>
    <xf numFmtId="0" fontId="10" fillId="0" borderId="6" xfId="0" applyFont="1" applyFill="1" applyBorder="1" applyAlignment="1">
      <alignment vertical="center"/>
    </xf>
    <xf numFmtId="0" fontId="10" fillId="0" borderId="0" xfId="0" applyFont="1" applyFill="1" applyBorder="1" applyAlignment="1">
      <alignment vertical="center"/>
    </xf>
    <xf numFmtId="0" fontId="10" fillId="0" borderId="7" xfId="0" applyFont="1" applyFill="1" applyBorder="1" applyAlignment="1">
      <alignment vertical="center"/>
    </xf>
    <xf numFmtId="15" fontId="0" fillId="0" borderId="7" xfId="0" applyNumberFormat="1"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14" fontId="0" fillId="0" borderId="0" xfId="0" applyNumberFormat="1" applyFill="1" applyBorder="1" applyAlignment="1" applyProtection="1">
      <alignment vertical="center"/>
      <protection locked="0"/>
    </xf>
    <xf numFmtId="0" fontId="12" fillId="0" borderId="0" xfId="0" applyFont="1" applyFill="1" applyBorder="1" applyAlignment="1" applyProtection="1">
      <alignment horizontal="left" vertical="center"/>
      <protection locked="0"/>
    </xf>
    <xf numFmtId="6" fontId="0" fillId="0" borderId="0" xfId="0" applyNumberFormat="1" applyAlignment="1">
      <alignment horizontal="center" vertical="center"/>
    </xf>
    <xf numFmtId="0" fontId="1" fillId="0" borderId="0" xfId="0" applyFont="1" applyAlignment="1">
      <alignment horizontal="center" vertical="center"/>
    </xf>
    <xf numFmtId="167" fontId="0" fillId="0" borderId="0" xfId="0" applyNumberFormat="1" applyFill="1" applyBorder="1" applyAlignment="1">
      <alignment horizontal="center" vertical="center"/>
    </xf>
    <xf numFmtId="166" fontId="0" fillId="0" borderId="0" xfId="0" applyNumberFormat="1" applyBorder="1" applyAlignment="1">
      <alignment vertical="center"/>
    </xf>
    <xf numFmtId="169" fontId="13" fillId="0" borderId="1" xfId="1" applyNumberFormat="1" applyFont="1" applyFill="1" applyBorder="1" applyAlignment="1">
      <alignment horizontal="right" vertical="center" wrapText="1"/>
    </xf>
    <xf numFmtId="0" fontId="11" fillId="0" borderId="0" xfId="0" applyFont="1" applyFill="1" applyBorder="1" applyAlignment="1">
      <alignment horizontal="left" vertical="center" wrapText="1"/>
    </xf>
    <xf numFmtId="0" fontId="14" fillId="0" borderId="0" xfId="0" applyFont="1" applyFill="1" applyAlignment="1">
      <alignment horizontal="left" vertical="center" wrapText="1"/>
    </xf>
    <xf numFmtId="0" fontId="0" fillId="0" borderId="0" xfId="0" applyFill="1" applyAlignment="1">
      <alignment vertical="center"/>
    </xf>
    <xf numFmtId="168" fontId="0" fillId="0" borderId="0" xfId="0" applyNumberFormat="1" applyFill="1" applyAlignment="1">
      <alignment vertical="center"/>
    </xf>
    <xf numFmtId="0" fontId="15" fillId="0" borderId="0" xfId="0" applyFont="1" applyFill="1" applyBorder="1" applyAlignment="1">
      <alignment horizontal="left" vertical="center"/>
    </xf>
    <xf numFmtId="0" fontId="16" fillId="0" borderId="0" xfId="0" applyFont="1" applyFill="1" applyBorder="1" applyAlignment="1">
      <alignment horizontal="center" vertical="center" wrapText="1"/>
    </xf>
    <xf numFmtId="0" fontId="9" fillId="3" borderId="8" xfId="0" applyFont="1" applyFill="1" applyBorder="1" applyAlignment="1" applyProtection="1">
      <alignment vertical="center"/>
      <protection locked="0"/>
    </xf>
    <xf numFmtId="0" fontId="9" fillId="3" borderId="9" xfId="0" applyFont="1" applyFill="1" applyBorder="1" applyAlignment="1" applyProtection="1">
      <alignment vertical="center"/>
      <protection locked="0"/>
    </xf>
    <xf numFmtId="0" fontId="0" fillId="0" borderId="0" xfId="0" applyFill="1" applyBorder="1" applyAlignment="1">
      <alignment vertical="center" wrapText="1"/>
    </xf>
    <xf numFmtId="168" fontId="0" fillId="0" borderId="0" xfId="0" applyNumberFormat="1" applyFill="1" applyBorder="1" applyAlignment="1">
      <alignment vertical="center"/>
    </xf>
    <xf numFmtId="0" fontId="1" fillId="0" borderId="0" xfId="0" applyFont="1" applyFill="1" applyBorder="1" applyAlignment="1">
      <alignment vertical="center" wrapText="1"/>
    </xf>
    <xf numFmtId="0" fontId="0" fillId="0" borderId="0" xfId="0" applyFill="1" applyBorder="1" applyAlignment="1">
      <alignment horizontal="center" vertical="center"/>
    </xf>
    <xf numFmtId="168" fontId="0" fillId="0" borderId="0" xfId="0" applyNumberFormat="1" applyBorder="1" applyAlignment="1">
      <alignment vertical="center"/>
    </xf>
    <xf numFmtId="0" fontId="0" fillId="0" borderId="7" xfId="0" applyBorder="1" applyAlignment="1">
      <alignment vertical="center"/>
    </xf>
    <xf numFmtId="0" fontId="0" fillId="0" borderId="7" xfId="0" applyBorder="1" applyAlignment="1">
      <alignment horizontal="center" vertical="center" wrapText="1"/>
    </xf>
    <xf numFmtId="167" fontId="0" fillId="4" borderId="1" xfId="0" applyNumberFormat="1" applyFill="1" applyBorder="1" applyAlignment="1" applyProtection="1">
      <alignment vertical="center"/>
      <protection locked="0"/>
    </xf>
    <xf numFmtId="3" fontId="11" fillId="4" borderId="1" xfId="0" applyNumberFormat="1" applyFont="1" applyFill="1" applyBorder="1" applyAlignment="1">
      <alignment horizontal="right"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pplyProtection="1">
      <alignment horizontal="left" vertical="center" wrapText="1"/>
      <protection locked="0"/>
    </xf>
    <xf numFmtId="0" fontId="9" fillId="2" borderId="1" xfId="0" applyFont="1" applyFill="1" applyBorder="1" applyAlignment="1">
      <alignment horizontal="center" vertical="center" wrapText="1"/>
    </xf>
    <xf numFmtId="0" fontId="0" fillId="2" borderId="1" xfId="0" applyFill="1" applyBorder="1" applyAlignment="1">
      <alignment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0" fontId="1" fillId="0" borderId="1" xfId="0" applyFont="1" applyFill="1" applyBorder="1" applyAlignment="1">
      <alignment vertical="center"/>
    </xf>
    <xf numFmtId="49" fontId="0" fillId="0" borderId="1" xfId="0" applyNumberFormat="1" applyFill="1" applyBorder="1" applyAlignment="1">
      <alignment horizontal="center" vertical="center"/>
    </xf>
    <xf numFmtId="0" fontId="0" fillId="0" borderId="1" xfId="0" applyBorder="1" applyAlignment="1">
      <alignment vertical="center"/>
    </xf>
    <xf numFmtId="0" fontId="19" fillId="0" borderId="0" xfId="0" applyFont="1" applyBorder="1" applyAlignment="1">
      <alignment horizontal="center" vertical="center"/>
    </xf>
    <xf numFmtId="0" fontId="1" fillId="0" borderId="0" xfId="0" applyFont="1" applyAlignment="1">
      <alignment vertical="center"/>
    </xf>
    <xf numFmtId="0" fontId="20"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49" fontId="0" fillId="2" borderId="1" xfId="0" applyNumberFormat="1" applyFill="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justify" vertical="center"/>
    </xf>
    <xf numFmtId="0" fontId="25" fillId="5" borderId="18" xfId="0" applyFont="1" applyFill="1" applyBorder="1" applyAlignment="1">
      <alignment horizontal="center" vertical="center" wrapText="1"/>
    </xf>
    <xf numFmtId="0" fontId="25" fillId="0" borderId="18" xfId="0" applyFont="1" applyBorder="1" applyAlignment="1">
      <alignment horizontal="center" vertical="center" wrapText="1"/>
    </xf>
    <xf numFmtId="0" fontId="25" fillId="6" borderId="1"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6" fillId="7" borderId="19" xfId="0" applyFont="1" applyFill="1" applyBorder="1" applyAlignment="1">
      <alignment horizontal="center" vertical="center" wrapText="1"/>
    </xf>
    <xf numFmtId="0" fontId="26" fillId="7" borderId="22" xfId="0" applyFont="1" applyFill="1" applyBorder="1" applyAlignment="1">
      <alignment horizontal="center" vertical="center" wrapText="1"/>
    </xf>
    <xf numFmtId="0" fontId="26" fillId="0" borderId="22" xfId="0" applyFont="1" applyBorder="1" applyAlignment="1">
      <alignment horizontal="center" vertical="center" wrapText="1"/>
    </xf>
    <xf numFmtId="0" fontId="26" fillId="7" borderId="22" xfId="0" applyFont="1" applyFill="1" applyBorder="1" applyAlignment="1">
      <alignment horizontal="justify" vertical="center" wrapText="1"/>
    </xf>
    <xf numFmtId="0" fontId="25" fillId="0" borderId="0" xfId="0" applyFont="1" applyBorder="1" applyAlignment="1">
      <alignment horizontal="center" vertical="center" wrapText="1"/>
    </xf>
    <xf numFmtId="0" fontId="31" fillId="0" borderId="0" xfId="0" applyFont="1" applyAlignment="1">
      <alignment horizontal="justify" vertical="center"/>
    </xf>
    <xf numFmtId="0" fontId="25" fillId="6"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167" fontId="0" fillId="3" borderId="0" xfId="0" applyNumberFormat="1" applyFill="1" applyBorder="1" applyAlignment="1">
      <alignment horizontal="right" vertical="center"/>
    </xf>
    <xf numFmtId="0" fontId="1" fillId="2" borderId="0" xfId="0" applyFont="1" applyFill="1" applyBorder="1" applyAlignment="1">
      <alignment horizontal="center" vertical="center" wrapText="1"/>
    </xf>
    <xf numFmtId="0" fontId="1" fillId="0" borderId="0" xfId="0" applyFont="1" applyBorder="1" applyAlignment="1">
      <alignment horizontal="center" vertical="center"/>
    </xf>
    <xf numFmtId="0" fontId="1" fillId="2" borderId="5" xfId="0" applyFont="1" applyFill="1" applyBorder="1" applyAlignment="1">
      <alignment horizontal="center" wrapText="1"/>
    </xf>
    <xf numFmtId="0" fontId="0" fillId="0" borderId="1" xfId="0" applyFill="1" applyBorder="1" applyAlignment="1"/>
    <xf numFmtId="0" fontId="0" fillId="0" borderId="1" xfId="0" applyFill="1" applyBorder="1" applyAlignment="1">
      <alignment wrapText="1"/>
    </xf>
    <xf numFmtId="0" fontId="0" fillId="0" borderId="0" xfId="0" applyBorder="1" applyAlignment="1">
      <alignment horizontal="center" vertical="center" wrapText="1"/>
    </xf>
    <xf numFmtId="3" fontId="11" fillId="0" borderId="0" xfId="0" applyNumberFormat="1" applyFont="1" applyFill="1" applyBorder="1" applyAlignment="1">
      <alignment horizontal="right" vertical="center" wrapText="1"/>
    </xf>
    <xf numFmtId="167" fontId="0" fillId="0" borderId="0" xfId="0" applyNumberFormat="1" applyFill="1" applyBorder="1" applyAlignment="1" applyProtection="1">
      <alignment vertical="center"/>
      <protection locked="0"/>
    </xf>
    <xf numFmtId="2" fontId="1" fillId="2" borderId="11" xfId="0" applyNumberFormat="1" applyFont="1" applyFill="1" applyBorder="1" applyAlignment="1">
      <alignment horizontal="center" vertical="center" wrapText="1"/>
    </xf>
    <xf numFmtId="0" fontId="0" fillId="0" borderId="0" xfId="0"/>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9"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15" fontId="13" fillId="0" borderId="1" xfId="0" applyNumberFormat="1" applyFont="1" applyFill="1" applyBorder="1" applyAlignment="1" applyProtection="1">
      <alignment horizontal="center" vertical="center" wrapText="1"/>
      <protection locked="0"/>
    </xf>
    <xf numFmtId="0" fontId="11" fillId="0" borderId="0" xfId="0" applyFont="1" applyFill="1" applyBorder="1" applyAlignment="1">
      <alignment horizontal="left" vertical="center" wrapText="1"/>
    </xf>
    <xf numFmtId="0" fontId="14" fillId="0" borderId="0" xfId="0" applyFont="1" applyFill="1" applyAlignment="1">
      <alignment horizontal="left" vertical="center" wrapText="1"/>
    </xf>
    <xf numFmtId="49"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horizontal="center" vertical="center" wrapText="1"/>
      <protection locked="0"/>
    </xf>
    <xf numFmtId="14" fontId="13" fillId="0" borderId="1" xfId="0" applyNumberFormat="1" applyFont="1" applyFill="1" applyBorder="1" applyAlignment="1" applyProtection="1">
      <alignment horizontal="center" vertical="center" wrapText="1"/>
      <protection locked="0"/>
    </xf>
    <xf numFmtId="0" fontId="1" fillId="2" borderId="1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vertical="center"/>
    </xf>
    <xf numFmtId="0" fontId="1" fillId="0" borderId="0" xfId="0" applyFont="1" applyAlignment="1">
      <alignment vertical="center"/>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7" fillId="7" borderId="0" xfId="0" applyFont="1" applyFill="1" applyAlignment="1">
      <alignment vertical="center"/>
    </xf>
    <xf numFmtId="0" fontId="28" fillId="7" borderId="27" xfId="0" applyFont="1" applyFill="1" applyBorder="1" applyAlignment="1">
      <alignment vertical="center"/>
    </xf>
    <xf numFmtId="0" fontId="28" fillId="7" borderId="28" xfId="0" applyFont="1" applyFill="1" applyBorder="1" applyAlignment="1">
      <alignment horizontal="center" vertical="center" wrapText="1"/>
    </xf>
    <xf numFmtId="0" fontId="29" fillId="0" borderId="29" xfId="0" applyFont="1" applyBorder="1" applyAlignment="1">
      <alignment vertical="center" wrapText="1"/>
    </xf>
    <xf numFmtId="0" fontId="29" fillId="0" borderId="28" xfId="0" applyFont="1" applyBorder="1" applyAlignment="1">
      <alignment vertical="center"/>
    </xf>
    <xf numFmtId="0" fontId="28" fillId="7" borderId="29" xfId="0" applyFont="1" applyFill="1" applyBorder="1" applyAlignment="1">
      <alignment vertical="center"/>
    </xf>
    <xf numFmtId="0" fontId="29" fillId="7" borderId="28" xfId="0" applyFont="1" applyFill="1" applyBorder="1" applyAlignment="1">
      <alignment vertical="center"/>
    </xf>
    <xf numFmtId="0" fontId="29" fillId="7" borderId="0" xfId="0" applyFont="1" applyFill="1" applyAlignment="1">
      <alignment vertical="center"/>
    </xf>
    <xf numFmtId="0" fontId="29" fillId="7" borderId="29" xfId="0" applyFont="1" applyFill="1" applyBorder="1" applyAlignment="1">
      <alignment vertical="center"/>
    </xf>
    <xf numFmtId="0" fontId="28" fillId="7" borderId="30" xfId="0" applyFont="1" applyFill="1" applyBorder="1" applyAlignment="1">
      <alignment vertical="center"/>
    </xf>
    <xf numFmtId="0" fontId="28" fillId="7" borderId="33" xfId="0" applyFont="1" applyFill="1" applyBorder="1" applyAlignment="1">
      <alignment vertical="center"/>
    </xf>
    <xf numFmtId="0" fontId="28" fillId="7" borderId="0" xfId="0" applyFont="1" applyFill="1" applyAlignment="1">
      <alignment horizontal="center" vertical="center"/>
    </xf>
    <xf numFmtId="0" fontId="28" fillId="7" borderId="29" xfId="0" applyFont="1" applyFill="1" applyBorder="1" applyAlignment="1">
      <alignment horizontal="center" vertical="center"/>
    </xf>
    <xf numFmtId="0" fontId="29" fillId="7" borderId="25" xfId="0" applyFont="1" applyFill="1" applyBorder="1" applyAlignment="1">
      <alignment vertical="center"/>
    </xf>
    <xf numFmtId="0" fontId="29" fillId="8" borderId="26" xfId="0" applyFont="1" applyFill="1" applyBorder="1" applyAlignment="1">
      <alignment vertical="center"/>
    </xf>
    <xf numFmtId="0" fontId="29" fillId="7" borderId="27" xfId="0" applyFont="1" applyFill="1" applyBorder="1" applyAlignment="1">
      <alignment vertical="center"/>
    </xf>
    <xf numFmtId="0" fontId="29" fillId="8" borderId="0" xfId="0" applyFont="1" applyFill="1" applyAlignment="1">
      <alignment vertical="center"/>
    </xf>
    <xf numFmtId="0" fontId="29" fillId="7" borderId="33" xfId="0" applyFont="1" applyFill="1" applyBorder="1" applyAlignment="1">
      <alignment vertical="center"/>
    </xf>
    <xf numFmtId="0" fontId="29" fillId="8" borderId="35" xfId="0" applyFont="1" applyFill="1" applyBorder="1" applyAlignment="1">
      <alignment vertical="center"/>
    </xf>
    <xf numFmtId="0" fontId="29" fillId="7" borderId="36" xfId="0" applyFont="1" applyFill="1" applyBorder="1" applyAlignment="1">
      <alignment vertical="center"/>
    </xf>
    <xf numFmtId="0" fontId="28" fillId="7" borderId="28" xfId="0" applyFont="1" applyFill="1" applyBorder="1" applyAlignment="1">
      <alignment vertical="center"/>
    </xf>
    <xf numFmtId="0" fontId="29" fillId="8" borderId="0" xfId="0" applyFont="1" applyFill="1" applyAlignment="1">
      <alignment horizontal="center" vertical="center"/>
    </xf>
    <xf numFmtId="0" fontId="29" fillId="8" borderId="35" xfId="0" applyFont="1" applyFill="1" applyBorder="1" applyAlignment="1">
      <alignment horizontal="center" vertical="center"/>
    </xf>
    <xf numFmtId="0" fontId="28" fillId="7" borderId="36" xfId="0" applyFont="1" applyFill="1" applyBorder="1" applyAlignment="1">
      <alignment horizontal="center" vertical="center"/>
    </xf>
    <xf numFmtId="0" fontId="28" fillId="7" borderId="0" xfId="0" applyFont="1" applyFill="1" applyAlignment="1">
      <alignment horizontal="right" vertical="center"/>
    </xf>
    <xf numFmtId="0" fontId="28" fillId="7" borderId="0" xfId="0" applyFont="1" applyFill="1" applyAlignment="1">
      <alignment vertical="center"/>
    </xf>
    <xf numFmtId="0" fontId="29" fillId="0" borderId="29" xfId="0" applyFont="1" applyBorder="1" applyAlignment="1">
      <alignment vertical="center"/>
    </xf>
    <xf numFmtId="0" fontId="29" fillId="7" borderId="35" xfId="0" applyFont="1" applyFill="1" applyBorder="1" applyAlignment="1">
      <alignment vertical="center" wrapText="1"/>
    </xf>
    <xf numFmtId="0" fontId="30" fillId="0" borderId="0" xfId="0" applyFont="1"/>
    <xf numFmtId="0" fontId="34" fillId="0" borderId="0" xfId="0" applyFont="1"/>
    <xf numFmtId="2" fontId="18"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35" fillId="7" borderId="33" xfId="0" applyFont="1" applyFill="1" applyBorder="1" applyAlignment="1">
      <alignment vertical="center"/>
    </xf>
    <xf numFmtId="0" fontId="35" fillId="7" borderId="33" xfId="0" applyFont="1" applyFill="1" applyBorder="1" applyAlignment="1">
      <alignment horizontal="center" vertical="center"/>
    </xf>
    <xf numFmtId="0" fontId="35" fillId="7" borderId="33" xfId="0" applyFont="1" applyFill="1" applyBorder="1" applyAlignment="1">
      <alignment vertical="center" wrapText="1"/>
    </xf>
    <xf numFmtId="0" fontId="14" fillId="0" borderId="0" xfId="0" applyFont="1" applyFill="1" applyBorder="1" applyAlignment="1">
      <alignment horizontal="left" vertical="center" wrapText="1"/>
    </xf>
    <xf numFmtId="3" fontId="14" fillId="0" borderId="1" xfId="0" applyNumberFormat="1" applyFont="1" applyFill="1" applyBorder="1" applyAlignment="1" applyProtection="1">
      <alignment horizontal="center" vertical="center" wrapText="1"/>
      <protection locked="0"/>
    </xf>
    <xf numFmtId="3" fontId="14" fillId="0" borderId="1" xfId="4" applyNumberFormat="1" applyFont="1" applyFill="1" applyBorder="1" applyAlignment="1" applyProtection="1">
      <alignment horizontal="center" vertical="center" wrapText="1"/>
      <protection locked="0"/>
    </xf>
    <xf numFmtId="14" fontId="14" fillId="0" borderId="1" xfId="0" applyNumberFormat="1" applyFont="1" applyFill="1" applyBorder="1" applyAlignment="1" applyProtection="1">
      <alignment horizontal="center" vertical="center" wrapText="1"/>
      <protection locked="0"/>
    </xf>
    <xf numFmtId="14" fontId="0" fillId="0" borderId="1" xfId="0" applyNumberFormat="1" applyFill="1" applyBorder="1" applyAlignment="1"/>
    <xf numFmtId="17" fontId="0" fillId="0" borderId="1" xfId="0" applyNumberFormat="1" applyFill="1" applyBorder="1" applyAlignment="1">
      <alignment wrapText="1"/>
    </xf>
    <xf numFmtId="0" fontId="0" fillId="0" borderId="1" xfId="0" applyFill="1" applyBorder="1" applyAlignment="1">
      <alignment horizontal="center" vertical="center"/>
    </xf>
    <xf numFmtId="0" fontId="0" fillId="0" borderId="1" xfId="0" applyBorder="1" applyAlignment="1">
      <alignment horizontal="center" vertical="center"/>
    </xf>
    <xf numFmtId="170" fontId="1" fillId="2" borderId="1" xfId="0" applyNumberFormat="1" applyFont="1"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center" vertical="center"/>
    </xf>
    <xf numFmtId="0" fontId="9" fillId="2" borderId="1" xfId="0" applyFont="1" applyFill="1" applyBorder="1" applyAlignment="1">
      <alignment horizontal="center" wrapText="1"/>
    </xf>
    <xf numFmtId="167" fontId="0" fillId="3" borderId="1" xfId="0" applyNumberFormat="1" applyFill="1" applyBorder="1" applyAlignment="1">
      <alignment horizontal="center"/>
    </xf>
    <xf numFmtId="3" fontId="0" fillId="3" borderId="1" xfId="0" applyNumberFormat="1" applyFill="1" applyBorder="1" applyAlignment="1">
      <alignment horizontal="center"/>
    </xf>
    <xf numFmtId="0" fontId="0" fillId="3" borderId="1" xfId="0" applyFill="1" applyBorder="1" applyAlignment="1">
      <alignment horizontal="center"/>
    </xf>
    <xf numFmtId="171" fontId="14" fillId="0" borderId="1" xfId="1" applyNumberFormat="1" applyFont="1" applyFill="1" applyBorder="1" applyAlignment="1">
      <alignment horizontal="center" vertical="center" wrapText="1"/>
    </xf>
    <xf numFmtId="3" fontId="14" fillId="0" borderId="1" xfId="1" applyNumberFormat="1"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169" fontId="13" fillId="0" borderId="1" xfId="1"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10" borderId="1" xfId="0" applyFill="1" applyBorder="1" applyAlignment="1">
      <alignment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14" fontId="0" fillId="0" borderId="1" xfId="0" applyNumberFormat="1" applyFill="1" applyBorder="1" applyAlignment="1">
      <alignment horizontal="center" vertical="center" wrapText="1"/>
    </xf>
    <xf numFmtId="3" fontId="0" fillId="0" borderId="1" xfId="0" applyNumberFormat="1" applyFill="1" applyBorder="1" applyAlignment="1">
      <alignment horizontal="center" vertical="center" wrapText="1"/>
    </xf>
    <xf numFmtId="0" fontId="0" fillId="10" borderId="1" xfId="0"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wrapText="1"/>
    </xf>
    <xf numFmtId="0" fontId="26" fillId="7" borderId="22" xfId="0" applyFont="1" applyFill="1" applyBorder="1" applyAlignment="1">
      <alignment horizontal="left" vertical="justify" wrapText="1"/>
    </xf>
    <xf numFmtId="0" fontId="26" fillId="7" borderId="23" xfId="0" applyFont="1" applyFill="1" applyBorder="1" applyAlignment="1">
      <alignment horizontal="left" vertical="justify" wrapText="1"/>
    </xf>
    <xf numFmtId="0" fontId="26" fillId="7" borderId="24" xfId="0" applyFont="1" applyFill="1" applyBorder="1" applyAlignment="1">
      <alignment horizontal="left" vertical="justify" wrapText="1"/>
    </xf>
    <xf numFmtId="0" fontId="0" fillId="0" borderId="1" xfId="0" applyBorder="1" applyAlignment="1">
      <alignment horizontal="center"/>
    </xf>
    <xf numFmtId="0" fontId="0" fillId="0" borderId="5" xfId="0" applyBorder="1" applyAlignment="1">
      <alignment horizontal="center"/>
    </xf>
    <xf numFmtId="0" fontId="0" fillId="0" borderId="40" xfId="0" applyBorder="1" applyAlignment="1">
      <alignment horizontal="center"/>
    </xf>
    <xf numFmtId="0" fontId="0" fillId="0" borderId="14" xfId="0" applyBorder="1" applyAlignment="1">
      <alignment horizontal="center"/>
    </xf>
    <xf numFmtId="0" fontId="26" fillId="7" borderId="22" xfId="0" applyFont="1" applyFill="1" applyBorder="1" applyAlignment="1">
      <alignment horizontal="center" vertical="justify" wrapText="1"/>
    </xf>
    <xf numFmtId="0" fontId="26" fillId="7" borderId="23" xfId="0" applyFont="1" applyFill="1" applyBorder="1" applyAlignment="1">
      <alignment horizontal="center" vertical="justify" wrapText="1"/>
    </xf>
    <xf numFmtId="0" fontId="26" fillId="7" borderId="24" xfId="0" applyFont="1" applyFill="1" applyBorder="1" applyAlignment="1">
      <alignment horizontal="center" vertical="justify" wrapText="1"/>
    </xf>
    <xf numFmtId="0" fontId="26" fillId="0" borderId="22" xfId="0" applyFont="1" applyBorder="1" applyAlignment="1">
      <alignment horizontal="left" vertical="justify" wrapText="1"/>
    </xf>
    <xf numFmtId="0" fontId="26" fillId="0" borderId="23" xfId="0" applyFont="1" applyBorder="1" applyAlignment="1">
      <alignment horizontal="left" vertical="justify" wrapText="1"/>
    </xf>
    <xf numFmtId="0" fontId="26" fillId="0" borderId="24" xfId="0" applyFont="1" applyBorder="1" applyAlignment="1">
      <alignment horizontal="left" vertical="justify" wrapText="1"/>
    </xf>
    <xf numFmtId="0" fontId="32" fillId="0" borderId="0" xfId="0" applyFont="1" applyAlignment="1">
      <alignment horizontal="center" vertical="center"/>
    </xf>
    <xf numFmtId="0" fontId="25" fillId="6" borderId="1" xfId="0" applyFont="1" applyFill="1" applyBorder="1" applyAlignment="1">
      <alignment horizontal="center" vertical="center" wrapText="1"/>
    </xf>
    <xf numFmtId="0" fontId="26" fillId="7" borderId="19" xfId="0" applyFont="1" applyFill="1" applyBorder="1" applyAlignment="1">
      <alignment horizontal="left" vertical="justify" wrapText="1"/>
    </xf>
    <xf numFmtId="0" fontId="26" fillId="7" borderId="20" xfId="0" applyFont="1" applyFill="1" applyBorder="1" applyAlignment="1">
      <alignment horizontal="left" vertical="justify" wrapText="1"/>
    </xf>
    <xf numFmtId="0" fontId="26" fillId="7" borderId="21" xfId="0" applyFont="1" applyFill="1" applyBorder="1" applyAlignment="1">
      <alignment horizontal="left" vertical="justify" wrapText="1"/>
    </xf>
    <xf numFmtId="0" fontId="33" fillId="10" borderId="0" xfId="0" applyFont="1" applyFill="1" applyAlignment="1">
      <alignment horizontal="center"/>
    </xf>
    <xf numFmtId="0" fontId="25" fillId="0" borderId="1" xfId="0" applyFont="1" applyBorder="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justify" vertical="center" wrapText="1"/>
    </xf>
    <xf numFmtId="0" fontId="25" fillId="5" borderId="1" xfId="0" applyFont="1" applyFill="1" applyBorder="1" applyAlignment="1">
      <alignment horizontal="center" vertical="center" wrapText="1"/>
    </xf>
    <xf numFmtId="0" fontId="0" fillId="0" borderId="1" xfId="0" applyBorder="1" applyAlignment="1">
      <alignment wrapText="1"/>
    </xf>
    <xf numFmtId="0" fontId="0" fillId="10" borderId="1" xfId="0"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 xfId="0" applyFill="1" applyBorder="1" applyAlignment="1">
      <alignment horizontal="center" vertical="center"/>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3" borderId="8" xfId="0" applyFont="1" applyFill="1" applyBorder="1" applyAlignment="1" applyProtection="1">
      <alignment horizontal="left" vertical="center"/>
      <protection locked="0"/>
    </xf>
    <xf numFmtId="0" fontId="9" fillId="3" borderId="9" xfId="0" applyFont="1" applyFill="1" applyBorder="1" applyAlignment="1" applyProtection="1">
      <alignment horizontal="left" vertical="center"/>
      <protection locked="0"/>
    </xf>
    <xf numFmtId="49" fontId="0" fillId="3" borderId="6" xfId="0" applyNumberFormat="1" applyFont="1" applyFill="1" applyBorder="1" applyAlignment="1">
      <alignment horizontal="left" vertical="center"/>
    </xf>
    <xf numFmtId="49" fontId="0" fillId="3" borderId="7" xfId="0" applyNumberFormat="1" applyFont="1" applyFill="1" applyBorder="1" applyAlignment="1">
      <alignment horizontal="left" vertical="center"/>
    </xf>
    <xf numFmtId="0" fontId="7" fillId="2" borderId="6" xfId="0" applyFont="1" applyFill="1" applyBorder="1" applyAlignment="1">
      <alignment horizontal="center" vertical="center"/>
    </xf>
    <xf numFmtId="0" fontId="17" fillId="0" borderId="0" xfId="0" applyFont="1" applyFill="1" applyAlignment="1">
      <alignment horizontal="left" vertical="center" wrapText="1"/>
    </xf>
    <xf numFmtId="0" fontId="9"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9" fillId="0" borderId="15" xfId="0" applyFont="1" applyBorder="1" applyAlignment="1">
      <alignment horizontal="center" vertical="center" wrapText="1"/>
    </xf>
    <xf numFmtId="0" fontId="1" fillId="2" borderId="13" xfId="0" applyFont="1" applyFill="1" applyBorder="1" applyAlignment="1">
      <alignment horizontal="center" vertical="center"/>
    </xf>
    <xf numFmtId="0" fontId="1" fillId="2" borderId="4"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10" borderId="5" xfId="0" applyFill="1" applyBorder="1" applyAlignment="1">
      <alignment horizontal="center" vertical="center" wrapText="1"/>
    </xf>
    <xf numFmtId="0" fontId="0" fillId="10" borderId="1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Fill="1" applyBorder="1" applyAlignment="1">
      <alignment horizontal="center" vertical="center"/>
    </xf>
    <xf numFmtId="0" fontId="0" fillId="0" borderId="14" xfId="0" applyFill="1"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164" fontId="36" fillId="7" borderId="32" xfId="3" applyFont="1" applyFill="1" applyBorder="1" applyAlignment="1">
      <alignment horizontal="center" vertical="center" wrapText="1"/>
    </xf>
    <xf numFmtId="164" fontId="36" fillId="7" borderId="31" xfId="3" applyFont="1" applyFill="1" applyBorder="1" applyAlignment="1">
      <alignment horizontal="center" vertical="center" wrapText="1"/>
    </xf>
    <xf numFmtId="0" fontId="28" fillId="9" borderId="30" xfId="0" applyFont="1" applyFill="1" applyBorder="1" applyAlignment="1">
      <alignment horizontal="center" vertical="center"/>
    </xf>
    <xf numFmtId="0" fontId="28" fillId="9" borderId="32" xfId="0" applyFont="1" applyFill="1" applyBorder="1" applyAlignment="1">
      <alignment horizontal="center" vertical="center"/>
    </xf>
    <xf numFmtId="0" fontId="28" fillId="9" borderId="31" xfId="0" applyFont="1" applyFill="1" applyBorder="1" applyAlignment="1">
      <alignment horizontal="center" vertical="center"/>
    </xf>
    <xf numFmtId="0" fontId="35" fillId="7" borderId="32" xfId="0" applyFont="1" applyFill="1" applyBorder="1" applyAlignment="1">
      <alignment horizontal="center" vertical="center" wrapText="1"/>
    </xf>
    <xf numFmtId="0" fontId="35" fillId="7" borderId="31" xfId="0" applyFont="1" applyFill="1" applyBorder="1" applyAlignment="1">
      <alignment horizontal="center" vertical="center" wrapText="1"/>
    </xf>
    <xf numFmtId="0" fontId="28" fillId="7" borderId="25" xfId="0" applyFont="1" applyFill="1" applyBorder="1" applyAlignment="1">
      <alignment horizontal="center" vertical="center" wrapText="1"/>
    </xf>
    <xf numFmtId="0" fontId="28" fillId="7" borderId="26" xfId="0" applyFont="1" applyFill="1" applyBorder="1" applyAlignment="1">
      <alignment horizontal="center" vertical="center" wrapText="1"/>
    </xf>
    <xf numFmtId="0" fontId="28" fillId="7" borderId="0" xfId="0" applyFont="1" applyFill="1" applyAlignment="1">
      <alignment horizontal="center" vertical="center" wrapText="1"/>
    </xf>
    <xf numFmtId="0" fontId="29" fillId="7" borderId="32" xfId="0" applyFont="1" applyFill="1" applyBorder="1" applyAlignment="1">
      <alignment horizontal="center" vertical="center" wrapText="1"/>
    </xf>
    <xf numFmtId="0" fontId="29" fillId="7" borderId="31" xfId="0" applyFont="1" applyFill="1" applyBorder="1" applyAlignment="1">
      <alignment horizontal="center" vertical="center" wrapText="1"/>
    </xf>
    <xf numFmtId="0" fontId="36" fillId="7" borderId="32" xfId="0" applyFont="1" applyFill="1" applyBorder="1" applyAlignment="1">
      <alignment horizontal="center" vertical="center" wrapText="1"/>
    </xf>
    <xf numFmtId="0" fontId="36" fillId="7" borderId="31" xfId="0" applyFont="1" applyFill="1" applyBorder="1" applyAlignment="1">
      <alignment horizontal="center" vertical="center" wrapText="1"/>
    </xf>
    <xf numFmtId="0" fontId="0" fillId="0" borderId="28" xfId="0" applyBorder="1"/>
    <xf numFmtId="0" fontId="28" fillId="7" borderId="35" xfId="0" applyFont="1" applyFill="1" applyBorder="1" applyAlignment="1">
      <alignment vertical="center" wrapText="1"/>
    </xf>
    <xf numFmtId="0" fontId="28" fillId="7" borderId="34" xfId="0" applyFont="1" applyFill="1" applyBorder="1" applyAlignment="1">
      <alignment vertical="center" wrapText="1"/>
    </xf>
    <xf numFmtId="0" fontId="29" fillId="7" borderId="38" xfId="0" applyFont="1" applyFill="1" applyBorder="1" applyAlignment="1">
      <alignment vertical="center"/>
    </xf>
    <xf numFmtId="0" fontId="28" fillId="7" borderId="25" xfId="0" applyFont="1" applyFill="1" applyBorder="1" applyAlignment="1">
      <alignment vertical="center"/>
    </xf>
    <xf numFmtId="0" fontId="28" fillId="7" borderId="33" xfId="0" applyFont="1" applyFill="1" applyBorder="1" applyAlignment="1">
      <alignment vertical="center"/>
    </xf>
    <xf numFmtId="0" fontId="28" fillId="7" borderId="26" xfId="0" applyFont="1" applyFill="1" applyBorder="1" applyAlignment="1">
      <alignment vertical="center" wrapText="1"/>
    </xf>
    <xf numFmtId="0" fontId="28" fillId="7" borderId="37" xfId="0" applyFont="1" applyFill="1" applyBorder="1" applyAlignment="1">
      <alignment vertical="center" wrapText="1"/>
    </xf>
    <xf numFmtId="0" fontId="29" fillId="7" borderId="39" xfId="0" applyFont="1" applyFill="1" applyBorder="1" applyAlignment="1">
      <alignment vertical="center"/>
    </xf>
  </cellXfs>
  <cellStyles count="7">
    <cellStyle name="Millares" xfId="1" builtinId="3"/>
    <cellStyle name="Millares 2" xfId="5"/>
    <cellStyle name="Moneda" xfId="3" builtinId="4"/>
    <cellStyle name="Moneda 2" xfId="6"/>
    <cellStyle name="Normal" xfId="0" builtinId="0"/>
    <cellStyle name="Normal 5"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8"/>
  <sheetViews>
    <sheetView workbookViewId="0">
      <selection activeCell="A46" sqref="A46:D46"/>
    </sheetView>
  </sheetViews>
  <sheetFormatPr baseColWidth="10" defaultRowHeight="15" x14ac:dyDescent="0.25"/>
  <cols>
    <col min="2" max="2" width="13.85546875" customWidth="1"/>
    <col min="3" max="3" width="13.7109375" customWidth="1"/>
    <col min="4" max="4" width="15.5703125" customWidth="1"/>
    <col min="6" max="6" width="9.85546875" customWidth="1"/>
    <col min="7" max="7" width="9.42578125" customWidth="1"/>
  </cols>
  <sheetData>
    <row r="2" spans="1:12" ht="39.75" customHeight="1" x14ac:dyDescent="0.35">
      <c r="A2" s="192" t="s">
        <v>88</v>
      </c>
      <c r="B2" s="192"/>
      <c r="C2" s="192"/>
      <c r="D2" s="192"/>
      <c r="E2" s="192"/>
      <c r="F2" s="192"/>
      <c r="G2" s="192"/>
      <c r="H2" s="192"/>
      <c r="I2" s="192"/>
      <c r="J2" s="192"/>
      <c r="K2" s="192"/>
      <c r="L2" s="192"/>
    </row>
    <row r="4" spans="1:12" ht="16.5" x14ac:dyDescent="0.25">
      <c r="A4" s="194" t="s">
        <v>59</v>
      </c>
      <c r="B4" s="194"/>
      <c r="C4" s="194"/>
      <c r="D4" s="194"/>
      <c r="E4" s="194"/>
      <c r="F4" s="194"/>
      <c r="G4" s="194"/>
      <c r="H4" s="194"/>
      <c r="I4" s="194"/>
      <c r="J4" s="194"/>
      <c r="K4" s="194"/>
      <c r="L4" s="194"/>
    </row>
    <row r="5" spans="1:12" ht="16.5" x14ac:dyDescent="0.25">
      <c r="A5" s="66"/>
    </row>
    <row r="6" spans="1:12" ht="16.5" x14ac:dyDescent="0.25">
      <c r="A6" s="194" t="s">
        <v>60</v>
      </c>
      <c r="B6" s="194"/>
      <c r="C6" s="194"/>
      <c r="D6" s="194"/>
      <c r="E6" s="194"/>
      <c r="F6" s="194"/>
      <c r="G6" s="194"/>
      <c r="H6" s="194"/>
      <c r="I6" s="194"/>
      <c r="J6" s="194"/>
      <c r="K6" s="194"/>
      <c r="L6" s="194"/>
    </row>
    <row r="7" spans="1:12" ht="16.5" x14ac:dyDescent="0.25">
      <c r="A7" s="67"/>
    </row>
    <row r="8" spans="1:12" ht="109.5" customHeight="1" x14ac:dyDescent="0.25">
      <c r="A8" s="195" t="s">
        <v>130</v>
      </c>
      <c r="B8" s="195"/>
      <c r="C8" s="195"/>
      <c r="D8" s="195"/>
      <c r="E8" s="195"/>
      <c r="F8" s="195"/>
      <c r="G8" s="195"/>
      <c r="H8" s="195"/>
      <c r="I8" s="195"/>
      <c r="J8" s="195"/>
      <c r="K8" s="195"/>
      <c r="L8" s="195"/>
    </row>
    <row r="9" spans="1:12" ht="45.75" customHeight="1" x14ac:dyDescent="0.25">
      <c r="A9" s="195"/>
      <c r="B9" s="195"/>
      <c r="C9" s="195"/>
      <c r="D9" s="195"/>
      <c r="E9" s="195"/>
      <c r="F9" s="195"/>
      <c r="G9" s="195"/>
      <c r="H9" s="195"/>
      <c r="I9" s="195"/>
      <c r="J9" s="195"/>
      <c r="K9" s="195"/>
      <c r="L9" s="195"/>
    </row>
    <row r="10" spans="1:12" ht="28.5" customHeight="1" x14ac:dyDescent="0.25">
      <c r="A10" s="195" t="s">
        <v>91</v>
      </c>
      <c r="B10" s="195"/>
      <c r="C10" s="195"/>
      <c r="D10" s="195"/>
      <c r="E10" s="195"/>
      <c r="F10" s="195"/>
      <c r="G10" s="195"/>
      <c r="H10" s="195"/>
      <c r="I10" s="195"/>
      <c r="J10" s="195"/>
      <c r="K10" s="195"/>
      <c r="L10" s="195"/>
    </row>
    <row r="11" spans="1:12" ht="28.5" customHeight="1" x14ac:dyDescent="0.25">
      <c r="A11" s="195"/>
      <c r="B11" s="195"/>
      <c r="C11" s="195"/>
      <c r="D11" s="195"/>
      <c r="E11" s="195"/>
      <c r="F11" s="195"/>
      <c r="G11" s="195"/>
      <c r="H11" s="195"/>
      <c r="I11" s="195"/>
      <c r="J11" s="195"/>
      <c r="K11" s="195"/>
      <c r="L11" s="195"/>
    </row>
    <row r="12" spans="1:12" ht="15.75" thickBot="1" x14ac:dyDescent="0.3"/>
    <row r="13" spans="1:12" ht="15.75" thickBot="1" x14ac:dyDescent="0.3">
      <c r="A13" s="68" t="s">
        <v>61</v>
      </c>
      <c r="B13" s="196" t="s">
        <v>87</v>
      </c>
      <c r="C13" s="197"/>
      <c r="D13" s="197"/>
      <c r="E13" s="197"/>
      <c r="F13" s="197"/>
      <c r="G13" s="197"/>
      <c r="H13" s="197"/>
      <c r="I13" s="197"/>
      <c r="J13" s="197"/>
      <c r="K13" s="197"/>
      <c r="L13" s="197"/>
    </row>
    <row r="14" spans="1:12" ht="15.75" thickBot="1" x14ac:dyDescent="0.3">
      <c r="A14" s="69">
        <v>1</v>
      </c>
      <c r="B14" s="193"/>
      <c r="C14" s="193"/>
      <c r="D14" s="193"/>
      <c r="E14" s="193"/>
      <c r="F14" s="193"/>
      <c r="G14" s="193"/>
      <c r="H14" s="193"/>
      <c r="I14" s="193"/>
      <c r="J14" s="193"/>
      <c r="K14" s="193"/>
      <c r="L14" s="193"/>
    </row>
    <row r="15" spans="1:12" ht="15.75" thickBot="1" x14ac:dyDescent="0.3">
      <c r="A15" s="69">
        <v>2</v>
      </c>
      <c r="B15" s="193"/>
      <c r="C15" s="193"/>
      <c r="D15" s="193"/>
      <c r="E15" s="193"/>
      <c r="F15" s="193"/>
      <c r="G15" s="193"/>
      <c r="H15" s="193"/>
      <c r="I15" s="193"/>
      <c r="J15" s="193"/>
      <c r="K15" s="193"/>
      <c r="L15" s="193"/>
    </row>
    <row r="16" spans="1:12" ht="15.75" thickBot="1" x14ac:dyDescent="0.3">
      <c r="A16" s="69">
        <v>3</v>
      </c>
      <c r="B16" s="193"/>
      <c r="C16" s="193"/>
      <c r="D16" s="193"/>
      <c r="E16" s="193"/>
      <c r="F16" s="193"/>
      <c r="G16" s="193"/>
      <c r="H16" s="193"/>
      <c r="I16" s="193"/>
      <c r="J16" s="193"/>
      <c r="K16" s="193"/>
      <c r="L16" s="193"/>
    </row>
    <row r="17" spans="1:12" ht="15.75" thickBot="1" x14ac:dyDescent="0.3">
      <c r="A17" s="69">
        <v>4</v>
      </c>
      <c r="B17" s="193"/>
      <c r="C17" s="193"/>
      <c r="D17" s="193"/>
      <c r="E17" s="193"/>
      <c r="F17" s="193"/>
      <c r="G17" s="193"/>
      <c r="H17" s="193"/>
      <c r="I17" s="193"/>
      <c r="J17" s="193"/>
      <c r="K17" s="193"/>
      <c r="L17" s="193"/>
    </row>
    <row r="18" spans="1:12" ht="15.75" thickBot="1" x14ac:dyDescent="0.3">
      <c r="A18" s="69">
        <v>5</v>
      </c>
      <c r="B18" s="193"/>
      <c r="C18" s="193"/>
      <c r="D18" s="193"/>
      <c r="E18" s="193"/>
      <c r="F18" s="193"/>
      <c r="G18" s="193"/>
      <c r="H18" s="193"/>
      <c r="I18" s="193"/>
      <c r="J18" s="193"/>
      <c r="K18" s="193"/>
      <c r="L18" s="193"/>
    </row>
    <row r="19" spans="1:12" x14ac:dyDescent="0.25">
      <c r="A19" s="76"/>
      <c r="B19" s="76"/>
      <c r="C19" s="76"/>
      <c r="D19" s="76"/>
      <c r="E19" s="76"/>
      <c r="F19" s="76"/>
      <c r="G19" s="76"/>
      <c r="H19" s="76"/>
      <c r="I19" s="76"/>
      <c r="J19" s="76"/>
      <c r="K19" s="76"/>
      <c r="L19" s="76"/>
    </row>
    <row r="20" spans="1:12" x14ac:dyDescent="0.25">
      <c r="A20" s="77"/>
      <c r="B20" s="76"/>
      <c r="C20" s="76"/>
      <c r="D20" s="76"/>
      <c r="E20" s="76"/>
      <c r="F20" s="76"/>
      <c r="G20" s="76"/>
      <c r="H20" s="76"/>
      <c r="I20" s="76"/>
      <c r="J20" s="76"/>
      <c r="K20" s="76"/>
      <c r="L20" s="76"/>
    </row>
    <row r="21" spans="1:12" x14ac:dyDescent="0.25">
      <c r="A21" s="187" t="s">
        <v>86</v>
      </c>
      <c r="B21" s="187"/>
      <c r="C21" s="187"/>
      <c r="D21" s="187"/>
      <c r="E21" s="187"/>
      <c r="F21" s="187"/>
      <c r="G21" s="187"/>
      <c r="H21" s="187"/>
      <c r="I21" s="187"/>
      <c r="J21" s="187"/>
      <c r="K21" s="187"/>
      <c r="L21" s="187"/>
    </row>
    <row r="23" spans="1:12" ht="27" customHeight="1" x14ac:dyDescent="0.25">
      <c r="A23" s="188" t="s">
        <v>62</v>
      </c>
      <c r="B23" s="188"/>
      <c r="C23" s="188"/>
      <c r="D23" s="188"/>
      <c r="E23" s="71" t="s">
        <v>63</v>
      </c>
      <c r="F23" s="70" t="s">
        <v>64</v>
      </c>
      <c r="G23" s="70" t="s">
        <v>65</v>
      </c>
      <c r="H23" s="188" t="s">
        <v>3</v>
      </c>
      <c r="I23" s="188"/>
      <c r="J23" s="188"/>
      <c r="K23" s="188"/>
      <c r="L23" s="188"/>
    </row>
    <row r="24" spans="1:12" ht="30.75" customHeight="1" x14ac:dyDescent="0.25">
      <c r="A24" s="189" t="s">
        <v>95</v>
      </c>
      <c r="B24" s="190"/>
      <c r="C24" s="190"/>
      <c r="D24" s="191"/>
      <c r="E24" s="72"/>
      <c r="F24" s="1"/>
      <c r="G24" s="1"/>
      <c r="H24" s="177"/>
      <c r="I24" s="177"/>
      <c r="J24" s="177"/>
      <c r="K24" s="177"/>
      <c r="L24" s="177"/>
    </row>
    <row r="25" spans="1:12" ht="35.25" customHeight="1" x14ac:dyDescent="0.25">
      <c r="A25" s="174" t="s">
        <v>96</v>
      </c>
      <c r="B25" s="175"/>
      <c r="C25" s="175"/>
      <c r="D25" s="176"/>
      <c r="E25" s="73"/>
      <c r="F25" s="1"/>
      <c r="G25" s="1"/>
      <c r="H25" s="177"/>
      <c r="I25" s="177"/>
      <c r="J25" s="177"/>
      <c r="K25" s="177"/>
      <c r="L25" s="177"/>
    </row>
    <row r="26" spans="1:12" ht="24.75" customHeight="1" x14ac:dyDescent="0.25">
      <c r="A26" s="174" t="s">
        <v>131</v>
      </c>
      <c r="B26" s="175"/>
      <c r="C26" s="175"/>
      <c r="D26" s="176"/>
      <c r="E26" s="73"/>
      <c r="F26" s="1"/>
      <c r="G26" s="1"/>
      <c r="H26" s="177"/>
      <c r="I26" s="177"/>
      <c r="J26" s="177"/>
      <c r="K26" s="177"/>
      <c r="L26" s="177"/>
    </row>
    <row r="27" spans="1:12" ht="27" customHeight="1" x14ac:dyDescent="0.25">
      <c r="A27" s="184" t="s">
        <v>66</v>
      </c>
      <c r="B27" s="185"/>
      <c r="C27" s="185"/>
      <c r="D27" s="186"/>
      <c r="E27" s="74"/>
      <c r="F27" s="1"/>
      <c r="G27" s="1"/>
      <c r="H27" s="177"/>
      <c r="I27" s="177"/>
      <c r="J27" s="177"/>
      <c r="K27" s="177"/>
      <c r="L27" s="177"/>
    </row>
    <row r="28" spans="1:12" ht="20.25" customHeight="1" x14ac:dyDescent="0.25">
      <c r="A28" s="184" t="s">
        <v>90</v>
      </c>
      <c r="B28" s="185"/>
      <c r="C28" s="185"/>
      <c r="D28" s="186"/>
      <c r="E28" s="74"/>
      <c r="F28" s="1"/>
      <c r="G28" s="1"/>
      <c r="H28" s="178"/>
      <c r="I28" s="179"/>
      <c r="J28" s="179"/>
      <c r="K28" s="179"/>
      <c r="L28" s="180"/>
    </row>
    <row r="29" spans="1:12" ht="28.5" customHeight="1" x14ac:dyDescent="0.25">
      <c r="A29" s="184" t="s">
        <v>132</v>
      </c>
      <c r="B29" s="185"/>
      <c r="C29" s="185"/>
      <c r="D29" s="186"/>
      <c r="E29" s="74"/>
      <c r="F29" s="1"/>
      <c r="G29" s="1"/>
      <c r="H29" s="177"/>
      <c r="I29" s="177"/>
      <c r="J29" s="177"/>
      <c r="K29" s="177"/>
      <c r="L29" s="177"/>
    </row>
    <row r="30" spans="1:12" ht="28.5" customHeight="1" x14ac:dyDescent="0.25">
      <c r="A30" s="184" t="s">
        <v>93</v>
      </c>
      <c r="B30" s="185"/>
      <c r="C30" s="185"/>
      <c r="D30" s="186"/>
      <c r="E30" s="74"/>
      <c r="F30" s="1"/>
      <c r="G30" s="1"/>
      <c r="H30" s="178"/>
      <c r="I30" s="179"/>
      <c r="J30" s="179"/>
      <c r="K30" s="179"/>
      <c r="L30" s="180"/>
    </row>
    <row r="31" spans="1:12" ht="15.75" customHeight="1" x14ac:dyDescent="0.25">
      <c r="A31" s="174" t="s">
        <v>67</v>
      </c>
      <c r="B31" s="175"/>
      <c r="C31" s="175"/>
      <c r="D31" s="176"/>
      <c r="E31" s="73"/>
      <c r="F31" s="1"/>
      <c r="G31" s="1"/>
      <c r="H31" s="177"/>
      <c r="I31" s="177"/>
      <c r="J31" s="177"/>
      <c r="K31" s="177"/>
      <c r="L31" s="177"/>
    </row>
    <row r="32" spans="1:12" ht="19.5" customHeight="1" x14ac:dyDescent="0.25">
      <c r="A32" s="174" t="s">
        <v>68</v>
      </c>
      <c r="B32" s="175"/>
      <c r="C32" s="175"/>
      <c r="D32" s="176"/>
      <c r="E32" s="73"/>
      <c r="F32" s="1"/>
      <c r="G32" s="1"/>
      <c r="H32" s="177"/>
      <c r="I32" s="177"/>
      <c r="J32" s="177"/>
      <c r="K32" s="177"/>
      <c r="L32" s="177"/>
    </row>
    <row r="33" spans="1:12" ht="27.75" customHeight="1" x14ac:dyDescent="0.25">
      <c r="A33" s="174" t="s">
        <v>69</v>
      </c>
      <c r="B33" s="175"/>
      <c r="C33" s="175"/>
      <c r="D33" s="176"/>
      <c r="E33" s="73"/>
      <c r="F33" s="1"/>
      <c r="G33" s="1"/>
      <c r="H33" s="177"/>
      <c r="I33" s="177"/>
      <c r="J33" s="177"/>
      <c r="K33" s="177"/>
      <c r="L33" s="177"/>
    </row>
    <row r="34" spans="1:12" ht="61.5" customHeight="1" x14ac:dyDescent="0.25">
      <c r="A34" s="174" t="s">
        <v>70</v>
      </c>
      <c r="B34" s="175"/>
      <c r="C34" s="175"/>
      <c r="D34" s="176"/>
      <c r="E34" s="73"/>
      <c r="F34" s="1"/>
      <c r="G34" s="1"/>
      <c r="H34" s="177"/>
      <c r="I34" s="177"/>
      <c r="J34" s="177"/>
      <c r="K34" s="177"/>
      <c r="L34" s="177"/>
    </row>
    <row r="35" spans="1:12" ht="17.25" customHeight="1" x14ac:dyDescent="0.25">
      <c r="A35" s="174" t="s">
        <v>71</v>
      </c>
      <c r="B35" s="175"/>
      <c r="C35" s="175"/>
      <c r="D35" s="176"/>
      <c r="E35" s="73"/>
      <c r="F35" s="1"/>
      <c r="G35" s="1"/>
      <c r="H35" s="177"/>
      <c r="I35" s="177"/>
      <c r="J35" s="177"/>
      <c r="K35" s="177"/>
      <c r="L35" s="177"/>
    </row>
    <row r="36" spans="1:12" ht="24" customHeight="1" x14ac:dyDescent="0.25">
      <c r="A36" s="181" t="s">
        <v>92</v>
      </c>
      <c r="B36" s="182"/>
      <c r="C36" s="182"/>
      <c r="D36" s="183"/>
      <c r="E36" s="73"/>
      <c r="F36" s="1"/>
      <c r="G36" s="1"/>
      <c r="H36" s="178"/>
      <c r="I36" s="179"/>
      <c r="J36" s="179"/>
      <c r="K36" s="179"/>
      <c r="L36" s="180"/>
    </row>
    <row r="37" spans="1:12" ht="24" customHeight="1" x14ac:dyDescent="0.25">
      <c r="A37" s="174" t="s">
        <v>97</v>
      </c>
      <c r="B37" s="175"/>
      <c r="C37" s="175"/>
      <c r="D37" s="176"/>
      <c r="E37" s="73"/>
      <c r="F37" s="1"/>
      <c r="G37" s="1"/>
      <c r="H37" s="178"/>
      <c r="I37" s="179"/>
      <c r="J37" s="179"/>
      <c r="K37" s="179"/>
      <c r="L37" s="180"/>
    </row>
    <row r="38" spans="1:12" ht="28.5" customHeight="1" x14ac:dyDescent="0.25">
      <c r="A38" s="174" t="s">
        <v>98</v>
      </c>
      <c r="B38" s="175"/>
      <c r="C38" s="175"/>
      <c r="D38" s="176"/>
      <c r="E38" s="75"/>
      <c r="F38" s="1"/>
      <c r="G38" s="1"/>
      <c r="H38" s="177"/>
      <c r="I38" s="177"/>
      <c r="J38" s="177"/>
      <c r="K38" s="177"/>
      <c r="L38" s="177"/>
    </row>
    <row r="41" spans="1:12" x14ac:dyDescent="0.25">
      <c r="A41" s="187" t="s">
        <v>94</v>
      </c>
      <c r="B41" s="187"/>
      <c r="C41" s="187"/>
      <c r="D41" s="187"/>
      <c r="E41" s="187"/>
      <c r="F41" s="187"/>
      <c r="G41" s="187"/>
      <c r="H41" s="187"/>
      <c r="I41" s="187"/>
      <c r="J41" s="187"/>
      <c r="K41" s="187"/>
      <c r="L41" s="187"/>
    </row>
    <row r="43" spans="1:12" ht="15" customHeight="1" x14ac:dyDescent="0.25">
      <c r="A43" s="188" t="s">
        <v>62</v>
      </c>
      <c r="B43" s="188"/>
      <c r="C43" s="188"/>
      <c r="D43" s="188"/>
      <c r="E43" s="71" t="s">
        <v>63</v>
      </c>
      <c r="F43" s="78" t="s">
        <v>64</v>
      </c>
      <c r="G43" s="78" t="s">
        <v>65</v>
      </c>
      <c r="H43" s="188" t="s">
        <v>3</v>
      </c>
      <c r="I43" s="188"/>
      <c r="J43" s="188"/>
      <c r="K43" s="188"/>
      <c r="L43" s="188"/>
    </row>
    <row r="44" spans="1:12" ht="30" customHeight="1" x14ac:dyDescent="0.25">
      <c r="A44" s="189" t="s">
        <v>95</v>
      </c>
      <c r="B44" s="190"/>
      <c r="C44" s="190"/>
      <c r="D44" s="191"/>
      <c r="E44" s="72"/>
      <c r="F44" s="1"/>
      <c r="G44" s="1"/>
      <c r="H44" s="177"/>
      <c r="I44" s="177"/>
      <c r="J44" s="177"/>
      <c r="K44" s="177"/>
      <c r="L44" s="177"/>
    </row>
    <row r="45" spans="1:12" ht="15" customHeight="1" x14ac:dyDescent="0.25">
      <c r="A45" s="174" t="s">
        <v>96</v>
      </c>
      <c r="B45" s="175"/>
      <c r="C45" s="175"/>
      <c r="D45" s="176"/>
      <c r="E45" s="73"/>
      <c r="F45" s="1"/>
      <c r="G45" s="1"/>
      <c r="H45" s="177"/>
      <c r="I45" s="177"/>
      <c r="J45" s="177"/>
      <c r="K45" s="177"/>
      <c r="L45" s="177"/>
    </row>
    <row r="46" spans="1:12" ht="15" customHeight="1" x14ac:dyDescent="0.25">
      <c r="A46" s="174" t="s">
        <v>131</v>
      </c>
      <c r="B46" s="175"/>
      <c r="C46" s="175"/>
      <c r="D46" s="176"/>
      <c r="E46" s="73"/>
      <c r="F46" s="1"/>
      <c r="G46" s="1"/>
      <c r="H46" s="177"/>
      <c r="I46" s="177"/>
      <c r="J46" s="177"/>
      <c r="K46" s="177"/>
      <c r="L46" s="177"/>
    </row>
    <row r="47" spans="1:12" ht="15" customHeight="1" x14ac:dyDescent="0.25">
      <c r="A47" s="184" t="s">
        <v>66</v>
      </c>
      <c r="B47" s="185"/>
      <c r="C47" s="185"/>
      <c r="D47" s="186"/>
      <c r="E47" s="74"/>
      <c r="F47" s="1"/>
      <c r="G47" s="1"/>
      <c r="H47" s="177"/>
      <c r="I47" s="177"/>
      <c r="J47" s="177"/>
      <c r="K47" s="177"/>
      <c r="L47" s="177"/>
    </row>
    <row r="48" spans="1:12" ht="15" customHeight="1" x14ac:dyDescent="0.25">
      <c r="A48" s="184" t="s">
        <v>90</v>
      </c>
      <c r="B48" s="185"/>
      <c r="C48" s="185"/>
      <c r="D48" s="186"/>
      <c r="E48" s="74"/>
      <c r="F48" s="1"/>
      <c r="G48" s="1"/>
      <c r="H48" s="178"/>
      <c r="I48" s="179"/>
      <c r="J48" s="179"/>
      <c r="K48" s="179"/>
      <c r="L48" s="180"/>
    </row>
    <row r="49" spans="1:12" ht="37.5" customHeight="1" x14ac:dyDescent="0.25">
      <c r="A49" s="184" t="s">
        <v>132</v>
      </c>
      <c r="B49" s="185"/>
      <c r="C49" s="185"/>
      <c r="D49" s="186"/>
      <c r="E49" s="74"/>
      <c r="F49" s="1"/>
      <c r="G49" s="1"/>
      <c r="H49" s="177"/>
      <c r="I49" s="177"/>
      <c r="J49" s="177"/>
      <c r="K49" s="177"/>
      <c r="L49" s="177"/>
    </row>
    <row r="50" spans="1:12" ht="15" customHeight="1" x14ac:dyDescent="0.25">
      <c r="A50" s="184" t="s">
        <v>93</v>
      </c>
      <c r="B50" s="185"/>
      <c r="C50" s="185"/>
      <c r="D50" s="186"/>
      <c r="E50" s="74"/>
      <c r="F50" s="1"/>
      <c r="G50" s="1"/>
      <c r="H50" s="178"/>
      <c r="I50" s="179"/>
      <c r="J50" s="179"/>
      <c r="K50" s="179"/>
      <c r="L50" s="180"/>
    </row>
    <row r="51" spans="1:12" ht="15" customHeight="1" x14ac:dyDescent="0.25">
      <c r="A51" s="174" t="s">
        <v>67</v>
      </c>
      <c r="B51" s="175"/>
      <c r="C51" s="175"/>
      <c r="D51" s="176"/>
      <c r="E51" s="73"/>
      <c r="F51" s="1"/>
      <c r="G51" s="1"/>
      <c r="H51" s="177"/>
      <c r="I51" s="177"/>
      <c r="J51" s="177"/>
      <c r="K51" s="177"/>
      <c r="L51" s="177"/>
    </row>
    <row r="52" spans="1:12" ht="15" customHeight="1" x14ac:dyDescent="0.25">
      <c r="A52" s="174" t="s">
        <v>68</v>
      </c>
      <c r="B52" s="175"/>
      <c r="C52" s="175"/>
      <c r="D52" s="176"/>
      <c r="E52" s="73"/>
      <c r="F52" s="1"/>
      <c r="G52" s="1"/>
      <c r="H52" s="177"/>
      <c r="I52" s="177"/>
      <c r="J52" s="177"/>
      <c r="K52" s="177"/>
      <c r="L52" s="177"/>
    </row>
    <row r="53" spans="1:12" ht="15" customHeight="1" x14ac:dyDescent="0.25">
      <c r="A53" s="174" t="s">
        <v>69</v>
      </c>
      <c r="B53" s="175"/>
      <c r="C53" s="175"/>
      <c r="D53" s="176"/>
      <c r="E53" s="73"/>
      <c r="F53" s="1"/>
      <c r="G53" s="1"/>
      <c r="H53" s="177"/>
      <c r="I53" s="177"/>
      <c r="J53" s="177"/>
      <c r="K53" s="177"/>
      <c r="L53" s="177"/>
    </row>
    <row r="54" spans="1:12" ht="15" customHeight="1" x14ac:dyDescent="0.25">
      <c r="A54" s="174" t="s">
        <v>70</v>
      </c>
      <c r="B54" s="175"/>
      <c r="C54" s="175"/>
      <c r="D54" s="176"/>
      <c r="E54" s="73"/>
      <c r="F54" s="1"/>
      <c r="G54" s="1"/>
      <c r="H54" s="177"/>
      <c r="I54" s="177"/>
      <c r="J54" s="177"/>
      <c r="K54" s="177"/>
      <c r="L54" s="177"/>
    </row>
    <row r="55" spans="1:12" ht="15" customHeight="1" x14ac:dyDescent="0.25">
      <c r="A55" s="174" t="s">
        <v>71</v>
      </c>
      <c r="B55" s="175"/>
      <c r="C55" s="175"/>
      <c r="D55" s="176"/>
      <c r="E55" s="73"/>
      <c r="F55" s="1"/>
      <c r="G55" s="1"/>
      <c r="H55" s="177"/>
      <c r="I55" s="177"/>
      <c r="J55" s="177"/>
      <c r="K55" s="177"/>
      <c r="L55" s="177"/>
    </row>
    <row r="56" spans="1:12" ht="15" customHeight="1" x14ac:dyDescent="0.25">
      <c r="A56" s="181" t="s">
        <v>92</v>
      </c>
      <c r="B56" s="182"/>
      <c r="C56" s="182"/>
      <c r="D56" s="183"/>
      <c r="E56" s="73"/>
      <c r="F56" s="1"/>
      <c r="G56" s="1"/>
      <c r="H56" s="178"/>
      <c r="I56" s="179"/>
      <c r="J56" s="179"/>
      <c r="K56" s="179"/>
      <c r="L56" s="180"/>
    </row>
    <row r="57" spans="1:12" ht="15" customHeight="1" x14ac:dyDescent="0.25">
      <c r="A57" s="174" t="s">
        <v>97</v>
      </c>
      <c r="B57" s="175"/>
      <c r="C57" s="175"/>
      <c r="D57" s="176"/>
      <c r="E57" s="73"/>
      <c r="F57" s="1"/>
      <c r="G57" s="1"/>
      <c r="H57" s="178"/>
      <c r="I57" s="179"/>
      <c r="J57" s="179"/>
      <c r="K57" s="179"/>
      <c r="L57" s="180"/>
    </row>
    <row r="58" spans="1:12" ht="15" customHeight="1" x14ac:dyDescent="0.25">
      <c r="A58" s="174" t="s">
        <v>98</v>
      </c>
      <c r="B58" s="175"/>
      <c r="C58" s="175"/>
      <c r="D58" s="176"/>
      <c r="E58" s="75"/>
      <c r="F58" s="1"/>
      <c r="G58" s="1"/>
      <c r="H58" s="177"/>
      <c r="I58" s="177"/>
      <c r="J58" s="177"/>
      <c r="K58" s="177"/>
      <c r="L58" s="177"/>
    </row>
  </sheetData>
  <mergeCells count="77">
    <mergeCell ref="A4:L4"/>
    <mergeCell ref="A6:L6"/>
    <mergeCell ref="A8:L9"/>
    <mergeCell ref="A10:L11"/>
    <mergeCell ref="B13:L13"/>
    <mergeCell ref="A23:D23"/>
    <mergeCell ref="A28:D28"/>
    <mergeCell ref="H28:L28"/>
    <mergeCell ref="H25:L25"/>
    <mergeCell ref="H26:L26"/>
    <mergeCell ref="H27:L27"/>
    <mergeCell ref="A24:D24"/>
    <mergeCell ref="A25:D25"/>
    <mergeCell ref="A26:D26"/>
    <mergeCell ref="H24:L24"/>
    <mergeCell ref="A27:D27"/>
    <mergeCell ref="B14:L14"/>
    <mergeCell ref="B15:L15"/>
    <mergeCell ref="B16:L16"/>
    <mergeCell ref="B17:L17"/>
    <mergeCell ref="B18:L18"/>
    <mergeCell ref="H38:L38"/>
    <mergeCell ref="A2:L2"/>
    <mergeCell ref="A21:L21"/>
    <mergeCell ref="H29:L29"/>
    <mergeCell ref="H31:L31"/>
    <mergeCell ref="H32:L32"/>
    <mergeCell ref="H33:L33"/>
    <mergeCell ref="H34:L34"/>
    <mergeCell ref="H35:L35"/>
    <mergeCell ref="A32:D32"/>
    <mergeCell ref="A33:D33"/>
    <mergeCell ref="A34:D34"/>
    <mergeCell ref="A35:D35"/>
    <mergeCell ref="A38:D38"/>
    <mergeCell ref="H23:L23"/>
    <mergeCell ref="A29:D29"/>
    <mergeCell ref="H36:L36"/>
    <mergeCell ref="A36:D36"/>
    <mergeCell ref="A37:D37"/>
    <mergeCell ref="A30:D30"/>
    <mergeCell ref="H30:L30"/>
    <mergeCell ref="A31:D31"/>
    <mergeCell ref="A41:L41"/>
    <mergeCell ref="A43:D43"/>
    <mergeCell ref="H43:L43"/>
    <mergeCell ref="A44:D44"/>
    <mergeCell ref="H44:L44"/>
    <mergeCell ref="A45:D45"/>
    <mergeCell ref="H45:L45"/>
    <mergeCell ref="A46:D46"/>
    <mergeCell ref="H46:L46"/>
    <mergeCell ref="A47:D47"/>
    <mergeCell ref="H47:L47"/>
    <mergeCell ref="H53:L53"/>
    <mergeCell ref="A48:D48"/>
    <mergeCell ref="H48:L48"/>
    <mergeCell ref="A49:D49"/>
    <mergeCell ref="H49:L49"/>
    <mergeCell ref="A50:D50"/>
    <mergeCell ref="H50:L50"/>
    <mergeCell ref="A57:D57"/>
    <mergeCell ref="A58:D58"/>
    <mergeCell ref="H58:L58"/>
    <mergeCell ref="H57:L57"/>
    <mergeCell ref="H37:L37"/>
    <mergeCell ref="A54:D54"/>
    <mergeCell ref="H54:L54"/>
    <mergeCell ref="A55:D55"/>
    <mergeCell ref="H55:L55"/>
    <mergeCell ref="A56:D56"/>
    <mergeCell ref="H56:L56"/>
    <mergeCell ref="A51:D51"/>
    <mergeCell ref="H51:L51"/>
    <mergeCell ref="A52:D52"/>
    <mergeCell ref="H52:L52"/>
    <mergeCell ref="A53:D53"/>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52"/>
  <sheetViews>
    <sheetView tabSelected="1" topLeftCell="C112" zoomScale="80" zoomScaleNormal="80" workbookViewId="0">
      <selection activeCell="O117" sqref="O117"/>
    </sheetView>
  </sheetViews>
  <sheetFormatPr baseColWidth="10" defaultRowHeight="15" x14ac:dyDescent="0.25"/>
  <cols>
    <col min="1" max="1" width="3.140625" style="8" bestFit="1" customWidth="1"/>
    <col min="2" max="2" width="102.7109375" style="8" bestFit="1" customWidth="1"/>
    <col min="3" max="3" width="31.140625" style="8" customWidth="1"/>
    <col min="4" max="4" width="26.7109375" style="8" customWidth="1"/>
    <col min="5" max="5" width="25" style="8" customWidth="1"/>
    <col min="6" max="7" width="29.7109375" style="8" customWidth="1"/>
    <col min="8" max="8" width="24.5703125" style="8" customWidth="1"/>
    <col min="9" max="9" width="24" style="8" customWidth="1"/>
    <col min="10" max="10" width="20.28515625" style="8" customWidth="1"/>
    <col min="11" max="11" width="14.7109375" style="8" bestFit="1" customWidth="1"/>
    <col min="12" max="13" width="18.7109375" style="8" customWidth="1"/>
    <col min="14" max="14" width="22.140625" style="8" customWidth="1"/>
    <col min="15" max="15" width="26.140625" style="8" customWidth="1"/>
    <col min="16" max="16" width="19.5703125" style="8" bestFit="1" customWidth="1"/>
    <col min="17" max="17" width="29.7109375" style="8" customWidth="1"/>
    <col min="18" max="18" width="44" style="8" customWidth="1"/>
    <col min="19" max="22" width="6.42578125" style="8" customWidth="1"/>
    <col min="23" max="251" width="11.42578125" style="8"/>
    <col min="252" max="252" width="1" style="8" customWidth="1"/>
    <col min="253" max="253" width="4.28515625" style="8" customWidth="1"/>
    <col min="254" max="254" width="34.7109375" style="8" customWidth="1"/>
    <col min="255" max="255" width="0" style="8" hidden="1" customWidth="1"/>
    <col min="256" max="256" width="20" style="8" customWidth="1"/>
    <col min="257" max="257" width="20.85546875" style="8" customWidth="1"/>
    <col min="258" max="258" width="25" style="8" customWidth="1"/>
    <col min="259" max="259" width="18.7109375" style="8" customWidth="1"/>
    <col min="260" max="260" width="29.7109375" style="8" customWidth="1"/>
    <col min="261" max="261" width="13.42578125" style="8" customWidth="1"/>
    <col min="262" max="262" width="13.85546875" style="8" customWidth="1"/>
    <col min="263" max="267" width="16.5703125" style="8" customWidth="1"/>
    <col min="268" max="268" width="20.5703125" style="8" customWidth="1"/>
    <col min="269" max="269" width="21.140625" style="8" customWidth="1"/>
    <col min="270" max="270" width="9.5703125" style="8" customWidth="1"/>
    <col min="271" max="271" width="0.42578125" style="8" customWidth="1"/>
    <col min="272" max="278" width="6.42578125" style="8" customWidth="1"/>
    <col min="279" max="507" width="11.42578125" style="8"/>
    <col min="508" max="508" width="1" style="8" customWidth="1"/>
    <col min="509" max="509" width="4.28515625" style="8" customWidth="1"/>
    <col min="510" max="510" width="34.7109375" style="8" customWidth="1"/>
    <col min="511" max="511" width="0" style="8" hidden="1" customWidth="1"/>
    <col min="512" max="512" width="20" style="8" customWidth="1"/>
    <col min="513" max="513" width="20.85546875" style="8" customWidth="1"/>
    <col min="514" max="514" width="25" style="8" customWidth="1"/>
    <col min="515" max="515" width="18.7109375" style="8" customWidth="1"/>
    <col min="516" max="516" width="29.7109375" style="8" customWidth="1"/>
    <col min="517" max="517" width="13.42578125" style="8" customWidth="1"/>
    <col min="518" max="518" width="13.85546875" style="8" customWidth="1"/>
    <col min="519" max="523" width="16.5703125" style="8" customWidth="1"/>
    <col min="524" max="524" width="20.5703125" style="8" customWidth="1"/>
    <col min="525" max="525" width="21.140625" style="8" customWidth="1"/>
    <col min="526" max="526" width="9.5703125" style="8" customWidth="1"/>
    <col min="527" max="527" width="0.42578125" style="8" customWidth="1"/>
    <col min="528" max="534" width="6.42578125" style="8" customWidth="1"/>
    <col min="535" max="763" width="11.42578125" style="8"/>
    <col min="764" max="764" width="1" style="8" customWidth="1"/>
    <col min="765" max="765" width="4.28515625" style="8" customWidth="1"/>
    <col min="766" max="766" width="34.7109375" style="8" customWidth="1"/>
    <col min="767" max="767" width="0" style="8" hidden="1" customWidth="1"/>
    <col min="768" max="768" width="20" style="8" customWidth="1"/>
    <col min="769" max="769" width="20.85546875" style="8" customWidth="1"/>
    <col min="770" max="770" width="25" style="8" customWidth="1"/>
    <col min="771" max="771" width="18.7109375" style="8" customWidth="1"/>
    <col min="772" max="772" width="29.7109375" style="8" customWidth="1"/>
    <col min="773" max="773" width="13.42578125" style="8" customWidth="1"/>
    <col min="774" max="774" width="13.85546875" style="8" customWidth="1"/>
    <col min="775" max="779" width="16.5703125" style="8" customWidth="1"/>
    <col min="780" max="780" width="20.5703125" style="8" customWidth="1"/>
    <col min="781" max="781" width="21.140625" style="8" customWidth="1"/>
    <col min="782" max="782" width="9.5703125" style="8" customWidth="1"/>
    <col min="783" max="783" width="0.42578125" style="8" customWidth="1"/>
    <col min="784" max="790" width="6.42578125" style="8" customWidth="1"/>
    <col min="791" max="1019" width="11.42578125" style="8"/>
    <col min="1020" max="1020" width="1" style="8" customWidth="1"/>
    <col min="1021" max="1021" width="4.28515625" style="8" customWidth="1"/>
    <col min="1022" max="1022" width="34.7109375" style="8" customWidth="1"/>
    <col min="1023" max="1023" width="0" style="8" hidden="1" customWidth="1"/>
    <col min="1024" max="1024" width="20" style="8" customWidth="1"/>
    <col min="1025" max="1025" width="20.85546875" style="8" customWidth="1"/>
    <col min="1026" max="1026" width="25" style="8" customWidth="1"/>
    <col min="1027" max="1027" width="18.7109375" style="8" customWidth="1"/>
    <col min="1028" max="1028" width="29.7109375" style="8" customWidth="1"/>
    <col min="1029" max="1029" width="13.42578125" style="8" customWidth="1"/>
    <col min="1030" max="1030" width="13.85546875" style="8" customWidth="1"/>
    <col min="1031" max="1035" width="16.5703125" style="8" customWidth="1"/>
    <col min="1036" max="1036" width="20.5703125" style="8" customWidth="1"/>
    <col min="1037" max="1037" width="21.140625" style="8" customWidth="1"/>
    <col min="1038" max="1038" width="9.5703125" style="8" customWidth="1"/>
    <col min="1039" max="1039" width="0.42578125" style="8" customWidth="1"/>
    <col min="1040" max="1046" width="6.42578125" style="8" customWidth="1"/>
    <col min="1047" max="1275" width="11.42578125" style="8"/>
    <col min="1276" max="1276" width="1" style="8" customWidth="1"/>
    <col min="1277" max="1277" width="4.28515625" style="8" customWidth="1"/>
    <col min="1278" max="1278" width="34.7109375" style="8" customWidth="1"/>
    <col min="1279" max="1279" width="0" style="8" hidden="1" customWidth="1"/>
    <col min="1280" max="1280" width="20" style="8" customWidth="1"/>
    <col min="1281" max="1281" width="20.85546875" style="8" customWidth="1"/>
    <col min="1282" max="1282" width="25" style="8" customWidth="1"/>
    <col min="1283" max="1283" width="18.7109375" style="8" customWidth="1"/>
    <col min="1284" max="1284" width="29.7109375" style="8" customWidth="1"/>
    <col min="1285" max="1285" width="13.42578125" style="8" customWidth="1"/>
    <col min="1286" max="1286" width="13.85546875" style="8" customWidth="1"/>
    <col min="1287" max="1291" width="16.5703125" style="8" customWidth="1"/>
    <col min="1292" max="1292" width="20.5703125" style="8" customWidth="1"/>
    <col min="1293" max="1293" width="21.140625" style="8" customWidth="1"/>
    <col min="1294" max="1294" width="9.5703125" style="8" customWidth="1"/>
    <col min="1295" max="1295" width="0.42578125" style="8" customWidth="1"/>
    <col min="1296" max="1302" width="6.42578125" style="8" customWidth="1"/>
    <col min="1303" max="1531" width="11.42578125" style="8"/>
    <col min="1532" max="1532" width="1" style="8" customWidth="1"/>
    <col min="1533" max="1533" width="4.28515625" style="8" customWidth="1"/>
    <col min="1534" max="1534" width="34.7109375" style="8" customWidth="1"/>
    <col min="1535" max="1535" width="0" style="8" hidden="1" customWidth="1"/>
    <col min="1536" max="1536" width="20" style="8" customWidth="1"/>
    <col min="1537" max="1537" width="20.85546875" style="8" customWidth="1"/>
    <col min="1538" max="1538" width="25" style="8" customWidth="1"/>
    <col min="1539" max="1539" width="18.7109375" style="8" customWidth="1"/>
    <col min="1540" max="1540" width="29.7109375" style="8" customWidth="1"/>
    <col min="1541" max="1541" width="13.42578125" style="8" customWidth="1"/>
    <col min="1542" max="1542" width="13.85546875" style="8" customWidth="1"/>
    <col min="1543" max="1547" width="16.5703125" style="8" customWidth="1"/>
    <col min="1548" max="1548" width="20.5703125" style="8" customWidth="1"/>
    <col min="1549" max="1549" width="21.140625" style="8" customWidth="1"/>
    <col min="1550" max="1550" width="9.5703125" style="8" customWidth="1"/>
    <col min="1551" max="1551" width="0.42578125" style="8" customWidth="1"/>
    <col min="1552" max="1558" width="6.42578125" style="8" customWidth="1"/>
    <col min="1559" max="1787" width="11.42578125" style="8"/>
    <col min="1788" max="1788" width="1" style="8" customWidth="1"/>
    <col min="1789" max="1789" width="4.28515625" style="8" customWidth="1"/>
    <col min="1790" max="1790" width="34.7109375" style="8" customWidth="1"/>
    <col min="1791" max="1791" width="0" style="8" hidden="1" customWidth="1"/>
    <col min="1792" max="1792" width="20" style="8" customWidth="1"/>
    <col min="1793" max="1793" width="20.85546875" style="8" customWidth="1"/>
    <col min="1794" max="1794" width="25" style="8" customWidth="1"/>
    <col min="1795" max="1795" width="18.7109375" style="8" customWidth="1"/>
    <col min="1796" max="1796" width="29.7109375" style="8" customWidth="1"/>
    <col min="1797" max="1797" width="13.42578125" style="8" customWidth="1"/>
    <col min="1798" max="1798" width="13.85546875" style="8" customWidth="1"/>
    <col min="1799" max="1803" width="16.5703125" style="8" customWidth="1"/>
    <col min="1804" max="1804" width="20.5703125" style="8" customWidth="1"/>
    <col min="1805" max="1805" width="21.140625" style="8" customWidth="1"/>
    <col min="1806" max="1806" width="9.5703125" style="8" customWidth="1"/>
    <col min="1807" max="1807" width="0.42578125" style="8" customWidth="1"/>
    <col min="1808" max="1814" width="6.42578125" style="8" customWidth="1"/>
    <col min="1815" max="2043" width="11.42578125" style="8"/>
    <col min="2044" max="2044" width="1" style="8" customWidth="1"/>
    <col min="2045" max="2045" width="4.28515625" style="8" customWidth="1"/>
    <col min="2046" max="2046" width="34.7109375" style="8" customWidth="1"/>
    <col min="2047" max="2047" width="0" style="8" hidden="1" customWidth="1"/>
    <col min="2048" max="2048" width="20" style="8" customWidth="1"/>
    <col min="2049" max="2049" width="20.85546875" style="8" customWidth="1"/>
    <col min="2050" max="2050" width="25" style="8" customWidth="1"/>
    <col min="2051" max="2051" width="18.7109375" style="8" customWidth="1"/>
    <col min="2052" max="2052" width="29.7109375" style="8" customWidth="1"/>
    <col min="2053" max="2053" width="13.42578125" style="8" customWidth="1"/>
    <col min="2054" max="2054" width="13.85546875" style="8" customWidth="1"/>
    <col min="2055" max="2059" width="16.5703125" style="8" customWidth="1"/>
    <col min="2060" max="2060" width="20.5703125" style="8" customWidth="1"/>
    <col min="2061" max="2061" width="21.140625" style="8" customWidth="1"/>
    <col min="2062" max="2062" width="9.5703125" style="8" customWidth="1"/>
    <col min="2063" max="2063" width="0.42578125" style="8" customWidth="1"/>
    <col min="2064" max="2070" width="6.42578125" style="8" customWidth="1"/>
    <col min="2071" max="2299" width="11.42578125" style="8"/>
    <col min="2300" max="2300" width="1" style="8" customWidth="1"/>
    <col min="2301" max="2301" width="4.28515625" style="8" customWidth="1"/>
    <col min="2302" max="2302" width="34.7109375" style="8" customWidth="1"/>
    <col min="2303" max="2303" width="0" style="8" hidden="1" customWidth="1"/>
    <col min="2304" max="2304" width="20" style="8" customWidth="1"/>
    <col min="2305" max="2305" width="20.85546875" style="8" customWidth="1"/>
    <col min="2306" max="2306" width="25" style="8" customWidth="1"/>
    <col min="2307" max="2307" width="18.7109375" style="8" customWidth="1"/>
    <col min="2308" max="2308" width="29.7109375" style="8" customWidth="1"/>
    <col min="2309" max="2309" width="13.42578125" style="8" customWidth="1"/>
    <col min="2310" max="2310" width="13.85546875" style="8" customWidth="1"/>
    <col min="2311" max="2315" width="16.5703125" style="8" customWidth="1"/>
    <col min="2316" max="2316" width="20.5703125" style="8" customWidth="1"/>
    <col min="2317" max="2317" width="21.140625" style="8" customWidth="1"/>
    <col min="2318" max="2318" width="9.5703125" style="8" customWidth="1"/>
    <col min="2319" max="2319" width="0.42578125" style="8" customWidth="1"/>
    <col min="2320" max="2326" width="6.42578125" style="8" customWidth="1"/>
    <col min="2327" max="2555" width="11.42578125" style="8"/>
    <col min="2556" max="2556" width="1" style="8" customWidth="1"/>
    <col min="2557" max="2557" width="4.28515625" style="8" customWidth="1"/>
    <col min="2558" max="2558" width="34.7109375" style="8" customWidth="1"/>
    <col min="2559" max="2559" width="0" style="8" hidden="1" customWidth="1"/>
    <col min="2560" max="2560" width="20" style="8" customWidth="1"/>
    <col min="2561" max="2561" width="20.85546875" style="8" customWidth="1"/>
    <col min="2562" max="2562" width="25" style="8" customWidth="1"/>
    <col min="2563" max="2563" width="18.7109375" style="8" customWidth="1"/>
    <col min="2564" max="2564" width="29.7109375" style="8" customWidth="1"/>
    <col min="2565" max="2565" width="13.42578125" style="8" customWidth="1"/>
    <col min="2566" max="2566" width="13.85546875" style="8" customWidth="1"/>
    <col min="2567" max="2571" width="16.5703125" style="8" customWidth="1"/>
    <col min="2572" max="2572" width="20.5703125" style="8" customWidth="1"/>
    <col min="2573" max="2573" width="21.140625" style="8" customWidth="1"/>
    <col min="2574" max="2574" width="9.5703125" style="8" customWidth="1"/>
    <col min="2575" max="2575" width="0.42578125" style="8" customWidth="1"/>
    <col min="2576" max="2582" width="6.42578125" style="8" customWidth="1"/>
    <col min="2583" max="2811" width="11.42578125" style="8"/>
    <col min="2812" max="2812" width="1" style="8" customWidth="1"/>
    <col min="2813" max="2813" width="4.28515625" style="8" customWidth="1"/>
    <col min="2814" max="2814" width="34.7109375" style="8" customWidth="1"/>
    <col min="2815" max="2815" width="0" style="8" hidden="1" customWidth="1"/>
    <col min="2816" max="2816" width="20" style="8" customWidth="1"/>
    <col min="2817" max="2817" width="20.85546875" style="8" customWidth="1"/>
    <col min="2818" max="2818" width="25" style="8" customWidth="1"/>
    <col min="2819" max="2819" width="18.7109375" style="8" customWidth="1"/>
    <col min="2820" max="2820" width="29.7109375" style="8" customWidth="1"/>
    <col min="2821" max="2821" width="13.42578125" style="8" customWidth="1"/>
    <col min="2822" max="2822" width="13.85546875" style="8" customWidth="1"/>
    <col min="2823" max="2827" width="16.5703125" style="8" customWidth="1"/>
    <col min="2828" max="2828" width="20.5703125" style="8" customWidth="1"/>
    <col min="2829" max="2829" width="21.140625" style="8" customWidth="1"/>
    <col min="2830" max="2830" width="9.5703125" style="8" customWidth="1"/>
    <col min="2831" max="2831" width="0.42578125" style="8" customWidth="1"/>
    <col min="2832" max="2838" width="6.42578125" style="8" customWidth="1"/>
    <col min="2839" max="3067" width="11.42578125" style="8"/>
    <col min="3068" max="3068" width="1" style="8" customWidth="1"/>
    <col min="3069" max="3069" width="4.28515625" style="8" customWidth="1"/>
    <col min="3070" max="3070" width="34.7109375" style="8" customWidth="1"/>
    <col min="3071" max="3071" width="0" style="8" hidden="1" customWidth="1"/>
    <col min="3072" max="3072" width="20" style="8" customWidth="1"/>
    <col min="3073" max="3073" width="20.85546875" style="8" customWidth="1"/>
    <col min="3074" max="3074" width="25" style="8" customWidth="1"/>
    <col min="3075" max="3075" width="18.7109375" style="8" customWidth="1"/>
    <col min="3076" max="3076" width="29.7109375" style="8" customWidth="1"/>
    <col min="3077" max="3077" width="13.42578125" style="8" customWidth="1"/>
    <col min="3078" max="3078" width="13.85546875" style="8" customWidth="1"/>
    <col min="3079" max="3083" width="16.5703125" style="8" customWidth="1"/>
    <col min="3084" max="3084" width="20.5703125" style="8" customWidth="1"/>
    <col min="3085" max="3085" width="21.140625" style="8" customWidth="1"/>
    <col min="3086" max="3086" width="9.5703125" style="8" customWidth="1"/>
    <col min="3087" max="3087" width="0.42578125" style="8" customWidth="1"/>
    <col min="3088" max="3094" width="6.42578125" style="8" customWidth="1"/>
    <col min="3095" max="3323" width="11.42578125" style="8"/>
    <col min="3324" max="3324" width="1" style="8" customWidth="1"/>
    <col min="3325" max="3325" width="4.28515625" style="8" customWidth="1"/>
    <col min="3326" max="3326" width="34.7109375" style="8" customWidth="1"/>
    <col min="3327" max="3327" width="0" style="8" hidden="1" customWidth="1"/>
    <col min="3328" max="3328" width="20" style="8" customWidth="1"/>
    <col min="3329" max="3329" width="20.85546875" style="8" customWidth="1"/>
    <col min="3330" max="3330" width="25" style="8" customWidth="1"/>
    <col min="3331" max="3331" width="18.7109375" style="8" customWidth="1"/>
    <col min="3332" max="3332" width="29.7109375" style="8" customWidth="1"/>
    <col min="3333" max="3333" width="13.42578125" style="8" customWidth="1"/>
    <col min="3334" max="3334" width="13.85546875" style="8" customWidth="1"/>
    <col min="3335" max="3339" width="16.5703125" style="8" customWidth="1"/>
    <col min="3340" max="3340" width="20.5703125" style="8" customWidth="1"/>
    <col min="3341" max="3341" width="21.140625" style="8" customWidth="1"/>
    <col min="3342" max="3342" width="9.5703125" style="8" customWidth="1"/>
    <col min="3343" max="3343" width="0.42578125" style="8" customWidth="1"/>
    <col min="3344" max="3350" width="6.42578125" style="8" customWidth="1"/>
    <col min="3351" max="3579" width="11.42578125" style="8"/>
    <col min="3580" max="3580" width="1" style="8" customWidth="1"/>
    <col min="3581" max="3581" width="4.28515625" style="8" customWidth="1"/>
    <col min="3582" max="3582" width="34.7109375" style="8" customWidth="1"/>
    <col min="3583" max="3583" width="0" style="8" hidden="1" customWidth="1"/>
    <col min="3584" max="3584" width="20" style="8" customWidth="1"/>
    <col min="3585" max="3585" width="20.85546875" style="8" customWidth="1"/>
    <col min="3586" max="3586" width="25" style="8" customWidth="1"/>
    <col min="3587" max="3587" width="18.7109375" style="8" customWidth="1"/>
    <col min="3588" max="3588" width="29.7109375" style="8" customWidth="1"/>
    <col min="3589" max="3589" width="13.42578125" style="8" customWidth="1"/>
    <col min="3590" max="3590" width="13.85546875" style="8" customWidth="1"/>
    <col min="3591" max="3595" width="16.5703125" style="8" customWidth="1"/>
    <col min="3596" max="3596" width="20.5703125" style="8" customWidth="1"/>
    <col min="3597" max="3597" width="21.140625" style="8" customWidth="1"/>
    <col min="3598" max="3598" width="9.5703125" style="8" customWidth="1"/>
    <col min="3599" max="3599" width="0.42578125" style="8" customWidth="1"/>
    <col min="3600" max="3606" width="6.42578125" style="8" customWidth="1"/>
    <col min="3607" max="3835" width="11.42578125" style="8"/>
    <col min="3836" max="3836" width="1" style="8" customWidth="1"/>
    <col min="3837" max="3837" width="4.28515625" style="8" customWidth="1"/>
    <col min="3838" max="3838" width="34.7109375" style="8" customWidth="1"/>
    <col min="3839" max="3839" width="0" style="8" hidden="1" customWidth="1"/>
    <col min="3840" max="3840" width="20" style="8" customWidth="1"/>
    <col min="3841" max="3841" width="20.85546875" style="8" customWidth="1"/>
    <col min="3842" max="3842" width="25" style="8" customWidth="1"/>
    <col min="3843" max="3843" width="18.7109375" style="8" customWidth="1"/>
    <col min="3844" max="3844" width="29.7109375" style="8" customWidth="1"/>
    <col min="3845" max="3845" width="13.42578125" style="8" customWidth="1"/>
    <col min="3846" max="3846" width="13.85546875" style="8" customWidth="1"/>
    <col min="3847" max="3851" width="16.5703125" style="8" customWidth="1"/>
    <col min="3852" max="3852" width="20.5703125" style="8" customWidth="1"/>
    <col min="3853" max="3853" width="21.140625" style="8" customWidth="1"/>
    <col min="3854" max="3854" width="9.5703125" style="8" customWidth="1"/>
    <col min="3855" max="3855" width="0.42578125" style="8" customWidth="1"/>
    <col min="3856" max="3862" width="6.42578125" style="8" customWidth="1"/>
    <col min="3863" max="4091" width="11.42578125" style="8"/>
    <col min="4092" max="4092" width="1" style="8" customWidth="1"/>
    <col min="4093" max="4093" width="4.28515625" style="8" customWidth="1"/>
    <col min="4094" max="4094" width="34.7109375" style="8" customWidth="1"/>
    <col min="4095" max="4095" width="0" style="8" hidden="1" customWidth="1"/>
    <col min="4096" max="4096" width="20" style="8" customWidth="1"/>
    <col min="4097" max="4097" width="20.85546875" style="8" customWidth="1"/>
    <col min="4098" max="4098" width="25" style="8" customWidth="1"/>
    <col min="4099" max="4099" width="18.7109375" style="8" customWidth="1"/>
    <col min="4100" max="4100" width="29.7109375" style="8" customWidth="1"/>
    <col min="4101" max="4101" width="13.42578125" style="8" customWidth="1"/>
    <col min="4102" max="4102" width="13.85546875" style="8" customWidth="1"/>
    <col min="4103" max="4107" width="16.5703125" style="8" customWidth="1"/>
    <col min="4108" max="4108" width="20.5703125" style="8" customWidth="1"/>
    <col min="4109" max="4109" width="21.140625" style="8" customWidth="1"/>
    <col min="4110" max="4110" width="9.5703125" style="8" customWidth="1"/>
    <col min="4111" max="4111" width="0.42578125" style="8" customWidth="1"/>
    <col min="4112" max="4118" width="6.42578125" style="8" customWidth="1"/>
    <col min="4119" max="4347" width="11.42578125" style="8"/>
    <col min="4348" max="4348" width="1" style="8" customWidth="1"/>
    <col min="4349" max="4349" width="4.28515625" style="8" customWidth="1"/>
    <col min="4350" max="4350" width="34.7109375" style="8" customWidth="1"/>
    <col min="4351" max="4351" width="0" style="8" hidden="1" customWidth="1"/>
    <col min="4352" max="4352" width="20" style="8" customWidth="1"/>
    <col min="4353" max="4353" width="20.85546875" style="8" customWidth="1"/>
    <col min="4354" max="4354" width="25" style="8" customWidth="1"/>
    <col min="4355" max="4355" width="18.7109375" style="8" customWidth="1"/>
    <col min="4356" max="4356" width="29.7109375" style="8" customWidth="1"/>
    <col min="4357" max="4357" width="13.42578125" style="8" customWidth="1"/>
    <col min="4358" max="4358" width="13.85546875" style="8" customWidth="1"/>
    <col min="4359" max="4363" width="16.5703125" style="8" customWidth="1"/>
    <col min="4364" max="4364" width="20.5703125" style="8" customWidth="1"/>
    <col min="4365" max="4365" width="21.140625" style="8" customWidth="1"/>
    <col min="4366" max="4366" width="9.5703125" style="8" customWidth="1"/>
    <col min="4367" max="4367" width="0.42578125" style="8" customWidth="1"/>
    <col min="4368" max="4374" width="6.42578125" style="8" customWidth="1"/>
    <col min="4375" max="4603" width="11.42578125" style="8"/>
    <col min="4604" max="4604" width="1" style="8" customWidth="1"/>
    <col min="4605" max="4605" width="4.28515625" style="8" customWidth="1"/>
    <col min="4606" max="4606" width="34.7109375" style="8" customWidth="1"/>
    <col min="4607" max="4607" width="0" style="8" hidden="1" customWidth="1"/>
    <col min="4608" max="4608" width="20" style="8" customWidth="1"/>
    <col min="4609" max="4609" width="20.85546875" style="8" customWidth="1"/>
    <col min="4610" max="4610" width="25" style="8" customWidth="1"/>
    <col min="4611" max="4611" width="18.7109375" style="8" customWidth="1"/>
    <col min="4612" max="4612" width="29.7109375" style="8" customWidth="1"/>
    <col min="4613" max="4613" width="13.42578125" style="8" customWidth="1"/>
    <col min="4614" max="4614" width="13.85546875" style="8" customWidth="1"/>
    <col min="4615" max="4619" width="16.5703125" style="8" customWidth="1"/>
    <col min="4620" max="4620" width="20.5703125" style="8" customWidth="1"/>
    <col min="4621" max="4621" width="21.140625" style="8" customWidth="1"/>
    <col min="4622" max="4622" width="9.5703125" style="8" customWidth="1"/>
    <col min="4623" max="4623" width="0.42578125" style="8" customWidth="1"/>
    <col min="4624" max="4630" width="6.42578125" style="8" customWidth="1"/>
    <col min="4631" max="4859" width="11.42578125" style="8"/>
    <col min="4860" max="4860" width="1" style="8" customWidth="1"/>
    <col min="4861" max="4861" width="4.28515625" style="8" customWidth="1"/>
    <col min="4862" max="4862" width="34.7109375" style="8" customWidth="1"/>
    <col min="4863" max="4863" width="0" style="8" hidden="1" customWidth="1"/>
    <col min="4864" max="4864" width="20" style="8" customWidth="1"/>
    <col min="4865" max="4865" width="20.85546875" style="8" customWidth="1"/>
    <col min="4866" max="4866" width="25" style="8" customWidth="1"/>
    <col min="4867" max="4867" width="18.7109375" style="8" customWidth="1"/>
    <col min="4868" max="4868" width="29.7109375" style="8" customWidth="1"/>
    <col min="4869" max="4869" width="13.42578125" style="8" customWidth="1"/>
    <col min="4870" max="4870" width="13.85546875" style="8" customWidth="1"/>
    <col min="4871" max="4875" width="16.5703125" style="8" customWidth="1"/>
    <col min="4876" max="4876" width="20.5703125" style="8" customWidth="1"/>
    <col min="4877" max="4877" width="21.140625" style="8" customWidth="1"/>
    <col min="4878" max="4878" width="9.5703125" style="8" customWidth="1"/>
    <col min="4879" max="4879" width="0.42578125" style="8" customWidth="1"/>
    <col min="4880" max="4886" width="6.42578125" style="8" customWidth="1"/>
    <col min="4887" max="5115" width="11.42578125" style="8"/>
    <col min="5116" max="5116" width="1" style="8" customWidth="1"/>
    <col min="5117" max="5117" width="4.28515625" style="8" customWidth="1"/>
    <col min="5118" max="5118" width="34.7109375" style="8" customWidth="1"/>
    <col min="5119" max="5119" width="0" style="8" hidden="1" customWidth="1"/>
    <col min="5120" max="5120" width="20" style="8" customWidth="1"/>
    <col min="5121" max="5121" width="20.85546875" style="8" customWidth="1"/>
    <col min="5122" max="5122" width="25" style="8" customWidth="1"/>
    <col min="5123" max="5123" width="18.7109375" style="8" customWidth="1"/>
    <col min="5124" max="5124" width="29.7109375" style="8" customWidth="1"/>
    <col min="5125" max="5125" width="13.42578125" style="8" customWidth="1"/>
    <col min="5126" max="5126" width="13.85546875" style="8" customWidth="1"/>
    <col min="5127" max="5131" width="16.5703125" style="8" customWidth="1"/>
    <col min="5132" max="5132" width="20.5703125" style="8" customWidth="1"/>
    <col min="5133" max="5133" width="21.140625" style="8" customWidth="1"/>
    <col min="5134" max="5134" width="9.5703125" style="8" customWidth="1"/>
    <col min="5135" max="5135" width="0.42578125" style="8" customWidth="1"/>
    <col min="5136" max="5142" width="6.42578125" style="8" customWidth="1"/>
    <col min="5143" max="5371" width="11.42578125" style="8"/>
    <col min="5372" max="5372" width="1" style="8" customWidth="1"/>
    <col min="5373" max="5373" width="4.28515625" style="8" customWidth="1"/>
    <col min="5374" max="5374" width="34.7109375" style="8" customWidth="1"/>
    <col min="5375" max="5375" width="0" style="8" hidden="1" customWidth="1"/>
    <col min="5376" max="5376" width="20" style="8" customWidth="1"/>
    <col min="5377" max="5377" width="20.85546875" style="8" customWidth="1"/>
    <col min="5378" max="5378" width="25" style="8" customWidth="1"/>
    <col min="5379" max="5379" width="18.7109375" style="8" customWidth="1"/>
    <col min="5380" max="5380" width="29.7109375" style="8" customWidth="1"/>
    <col min="5381" max="5381" width="13.42578125" style="8" customWidth="1"/>
    <col min="5382" max="5382" width="13.85546875" style="8" customWidth="1"/>
    <col min="5383" max="5387" width="16.5703125" style="8" customWidth="1"/>
    <col min="5388" max="5388" width="20.5703125" style="8" customWidth="1"/>
    <col min="5389" max="5389" width="21.140625" style="8" customWidth="1"/>
    <col min="5390" max="5390" width="9.5703125" style="8" customWidth="1"/>
    <col min="5391" max="5391" width="0.42578125" style="8" customWidth="1"/>
    <col min="5392" max="5398" width="6.42578125" style="8" customWidth="1"/>
    <col min="5399" max="5627" width="11.42578125" style="8"/>
    <col min="5628" max="5628" width="1" style="8" customWidth="1"/>
    <col min="5629" max="5629" width="4.28515625" style="8" customWidth="1"/>
    <col min="5630" max="5630" width="34.7109375" style="8" customWidth="1"/>
    <col min="5631" max="5631" width="0" style="8" hidden="1" customWidth="1"/>
    <col min="5632" max="5632" width="20" style="8" customWidth="1"/>
    <col min="5633" max="5633" width="20.85546875" style="8" customWidth="1"/>
    <col min="5634" max="5634" width="25" style="8" customWidth="1"/>
    <col min="5635" max="5635" width="18.7109375" style="8" customWidth="1"/>
    <col min="5636" max="5636" width="29.7109375" style="8" customWidth="1"/>
    <col min="5637" max="5637" width="13.42578125" style="8" customWidth="1"/>
    <col min="5638" max="5638" width="13.85546875" style="8" customWidth="1"/>
    <col min="5639" max="5643" width="16.5703125" style="8" customWidth="1"/>
    <col min="5644" max="5644" width="20.5703125" style="8" customWidth="1"/>
    <col min="5645" max="5645" width="21.140625" style="8" customWidth="1"/>
    <col min="5646" max="5646" width="9.5703125" style="8" customWidth="1"/>
    <col min="5647" max="5647" width="0.42578125" style="8" customWidth="1"/>
    <col min="5648" max="5654" width="6.42578125" style="8" customWidth="1"/>
    <col min="5655" max="5883" width="11.42578125" style="8"/>
    <col min="5884" max="5884" width="1" style="8" customWidth="1"/>
    <col min="5885" max="5885" width="4.28515625" style="8" customWidth="1"/>
    <col min="5886" max="5886" width="34.7109375" style="8" customWidth="1"/>
    <col min="5887" max="5887" width="0" style="8" hidden="1" customWidth="1"/>
    <col min="5888" max="5888" width="20" style="8" customWidth="1"/>
    <col min="5889" max="5889" width="20.85546875" style="8" customWidth="1"/>
    <col min="5890" max="5890" width="25" style="8" customWidth="1"/>
    <col min="5891" max="5891" width="18.7109375" style="8" customWidth="1"/>
    <col min="5892" max="5892" width="29.7109375" style="8" customWidth="1"/>
    <col min="5893" max="5893" width="13.42578125" style="8" customWidth="1"/>
    <col min="5894" max="5894" width="13.85546875" style="8" customWidth="1"/>
    <col min="5895" max="5899" width="16.5703125" style="8" customWidth="1"/>
    <col min="5900" max="5900" width="20.5703125" style="8" customWidth="1"/>
    <col min="5901" max="5901" width="21.140625" style="8" customWidth="1"/>
    <col min="5902" max="5902" width="9.5703125" style="8" customWidth="1"/>
    <col min="5903" max="5903" width="0.42578125" style="8" customWidth="1"/>
    <col min="5904" max="5910" width="6.42578125" style="8" customWidth="1"/>
    <col min="5911" max="6139" width="11.42578125" style="8"/>
    <col min="6140" max="6140" width="1" style="8" customWidth="1"/>
    <col min="6141" max="6141" width="4.28515625" style="8" customWidth="1"/>
    <col min="6142" max="6142" width="34.7109375" style="8" customWidth="1"/>
    <col min="6143" max="6143" width="0" style="8" hidden="1" customWidth="1"/>
    <col min="6144" max="6144" width="20" style="8" customWidth="1"/>
    <col min="6145" max="6145" width="20.85546875" style="8" customWidth="1"/>
    <col min="6146" max="6146" width="25" style="8" customWidth="1"/>
    <col min="6147" max="6147" width="18.7109375" style="8" customWidth="1"/>
    <col min="6148" max="6148" width="29.7109375" style="8" customWidth="1"/>
    <col min="6149" max="6149" width="13.42578125" style="8" customWidth="1"/>
    <col min="6150" max="6150" width="13.85546875" style="8" customWidth="1"/>
    <col min="6151" max="6155" width="16.5703125" style="8" customWidth="1"/>
    <col min="6156" max="6156" width="20.5703125" style="8" customWidth="1"/>
    <col min="6157" max="6157" width="21.140625" style="8" customWidth="1"/>
    <col min="6158" max="6158" width="9.5703125" style="8" customWidth="1"/>
    <col min="6159" max="6159" width="0.42578125" style="8" customWidth="1"/>
    <col min="6160" max="6166" width="6.42578125" style="8" customWidth="1"/>
    <col min="6167" max="6395" width="11.42578125" style="8"/>
    <col min="6396" max="6396" width="1" style="8" customWidth="1"/>
    <col min="6397" max="6397" width="4.28515625" style="8" customWidth="1"/>
    <col min="6398" max="6398" width="34.7109375" style="8" customWidth="1"/>
    <col min="6399" max="6399" width="0" style="8" hidden="1" customWidth="1"/>
    <col min="6400" max="6400" width="20" style="8" customWidth="1"/>
    <col min="6401" max="6401" width="20.85546875" style="8" customWidth="1"/>
    <col min="6402" max="6402" width="25" style="8" customWidth="1"/>
    <col min="6403" max="6403" width="18.7109375" style="8" customWidth="1"/>
    <col min="6404" max="6404" width="29.7109375" style="8" customWidth="1"/>
    <col min="6405" max="6405" width="13.42578125" style="8" customWidth="1"/>
    <col min="6406" max="6406" width="13.85546875" style="8" customWidth="1"/>
    <col min="6407" max="6411" width="16.5703125" style="8" customWidth="1"/>
    <col min="6412" max="6412" width="20.5703125" style="8" customWidth="1"/>
    <col min="6413" max="6413" width="21.140625" style="8" customWidth="1"/>
    <col min="6414" max="6414" width="9.5703125" style="8" customWidth="1"/>
    <col min="6415" max="6415" width="0.42578125" style="8" customWidth="1"/>
    <col min="6416" max="6422" width="6.42578125" style="8" customWidth="1"/>
    <col min="6423" max="6651" width="11.42578125" style="8"/>
    <col min="6652" max="6652" width="1" style="8" customWidth="1"/>
    <col min="6653" max="6653" width="4.28515625" style="8" customWidth="1"/>
    <col min="6654" max="6654" width="34.7109375" style="8" customWidth="1"/>
    <col min="6655" max="6655" width="0" style="8" hidden="1" customWidth="1"/>
    <col min="6656" max="6656" width="20" style="8" customWidth="1"/>
    <col min="6657" max="6657" width="20.85546875" style="8" customWidth="1"/>
    <col min="6658" max="6658" width="25" style="8" customWidth="1"/>
    <col min="6659" max="6659" width="18.7109375" style="8" customWidth="1"/>
    <col min="6660" max="6660" width="29.7109375" style="8" customWidth="1"/>
    <col min="6661" max="6661" width="13.42578125" style="8" customWidth="1"/>
    <col min="6662" max="6662" width="13.85546875" style="8" customWidth="1"/>
    <col min="6663" max="6667" width="16.5703125" style="8" customWidth="1"/>
    <col min="6668" max="6668" width="20.5703125" style="8" customWidth="1"/>
    <col min="6669" max="6669" width="21.140625" style="8" customWidth="1"/>
    <col min="6670" max="6670" width="9.5703125" style="8" customWidth="1"/>
    <col min="6671" max="6671" width="0.42578125" style="8" customWidth="1"/>
    <col min="6672" max="6678" width="6.42578125" style="8" customWidth="1"/>
    <col min="6679" max="6907" width="11.42578125" style="8"/>
    <col min="6908" max="6908" width="1" style="8" customWidth="1"/>
    <col min="6909" max="6909" width="4.28515625" style="8" customWidth="1"/>
    <col min="6910" max="6910" width="34.7109375" style="8" customWidth="1"/>
    <col min="6911" max="6911" width="0" style="8" hidden="1" customWidth="1"/>
    <col min="6912" max="6912" width="20" style="8" customWidth="1"/>
    <col min="6913" max="6913" width="20.85546875" style="8" customWidth="1"/>
    <col min="6914" max="6914" width="25" style="8" customWidth="1"/>
    <col min="6915" max="6915" width="18.7109375" style="8" customWidth="1"/>
    <col min="6916" max="6916" width="29.7109375" style="8" customWidth="1"/>
    <col min="6917" max="6917" width="13.42578125" style="8" customWidth="1"/>
    <col min="6918" max="6918" width="13.85546875" style="8" customWidth="1"/>
    <col min="6919" max="6923" width="16.5703125" style="8" customWidth="1"/>
    <col min="6924" max="6924" width="20.5703125" style="8" customWidth="1"/>
    <col min="6925" max="6925" width="21.140625" style="8" customWidth="1"/>
    <col min="6926" max="6926" width="9.5703125" style="8" customWidth="1"/>
    <col min="6927" max="6927" width="0.42578125" style="8" customWidth="1"/>
    <col min="6928" max="6934" width="6.42578125" style="8" customWidth="1"/>
    <col min="6935" max="7163" width="11.42578125" style="8"/>
    <col min="7164" max="7164" width="1" style="8" customWidth="1"/>
    <col min="7165" max="7165" width="4.28515625" style="8" customWidth="1"/>
    <col min="7166" max="7166" width="34.7109375" style="8" customWidth="1"/>
    <col min="7167" max="7167" width="0" style="8" hidden="1" customWidth="1"/>
    <col min="7168" max="7168" width="20" style="8" customWidth="1"/>
    <col min="7169" max="7169" width="20.85546875" style="8" customWidth="1"/>
    <col min="7170" max="7170" width="25" style="8" customWidth="1"/>
    <col min="7171" max="7171" width="18.7109375" style="8" customWidth="1"/>
    <col min="7172" max="7172" width="29.7109375" style="8" customWidth="1"/>
    <col min="7173" max="7173" width="13.42578125" style="8" customWidth="1"/>
    <col min="7174" max="7174" width="13.85546875" style="8" customWidth="1"/>
    <col min="7175" max="7179" width="16.5703125" style="8" customWidth="1"/>
    <col min="7180" max="7180" width="20.5703125" style="8" customWidth="1"/>
    <col min="7181" max="7181" width="21.140625" style="8" customWidth="1"/>
    <col min="7182" max="7182" width="9.5703125" style="8" customWidth="1"/>
    <col min="7183" max="7183" width="0.42578125" style="8" customWidth="1"/>
    <col min="7184" max="7190" width="6.42578125" style="8" customWidth="1"/>
    <col min="7191" max="7419" width="11.42578125" style="8"/>
    <col min="7420" max="7420" width="1" style="8" customWidth="1"/>
    <col min="7421" max="7421" width="4.28515625" style="8" customWidth="1"/>
    <col min="7422" max="7422" width="34.7109375" style="8" customWidth="1"/>
    <col min="7423" max="7423" width="0" style="8" hidden="1" customWidth="1"/>
    <col min="7424" max="7424" width="20" style="8" customWidth="1"/>
    <col min="7425" max="7425" width="20.85546875" style="8" customWidth="1"/>
    <col min="7426" max="7426" width="25" style="8" customWidth="1"/>
    <col min="7427" max="7427" width="18.7109375" style="8" customWidth="1"/>
    <col min="7428" max="7428" width="29.7109375" style="8" customWidth="1"/>
    <col min="7429" max="7429" width="13.42578125" style="8" customWidth="1"/>
    <col min="7430" max="7430" width="13.85546875" style="8" customWidth="1"/>
    <col min="7431" max="7435" width="16.5703125" style="8" customWidth="1"/>
    <col min="7436" max="7436" width="20.5703125" style="8" customWidth="1"/>
    <col min="7437" max="7437" width="21.140625" style="8" customWidth="1"/>
    <col min="7438" max="7438" width="9.5703125" style="8" customWidth="1"/>
    <col min="7439" max="7439" width="0.42578125" style="8" customWidth="1"/>
    <col min="7440" max="7446" width="6.42578125" style="8" customWidth="1"/>
    <col min="7447" max="7675" width="11.42578125" style="8"/>
    <col min="7676" max="7676" width="1" style="8" customWidth="1"/>
    <col min="7677" max="7677" width="4.28515625" style="8" customWidth="1"/>
    <col min="7678" max="7678" width="34.7109375" style="8" customWidth="1"/>
    <col min="7679" max="7679" width="0" style="8" hidden="1" customWidth="1"/>
    <col min="7680" max="7680" width="20" style="8" customWidth="1"/>
    <col min="7681" max="7681" width="20.85546875" style="8" customWidth="1"/>
    <col min="7682" max="7682" width="25" style="8" customWidth="1"/>
    <col min="7683" max="7683" width="18.7109375" style="8" customWidth="1"/>
    <col min="7684" max="7684" width="29.7109375" style="8" customWidth="1"/>
    <col min="7685" max="7685" width="13.42578125" style="8" customWidth="1"/>
    <col min="7686" max="7686" width="13.85546875" style="8" customWidth="1"/>
    <col min="7687" max="7691" width="16.5703125" style="8" customWidth="1"/>
    <col min="7692" max="7692" width="20.5703125" style="8" customWidth="1"/>
    <col min="7693" max="7693" width="21.140625" style="8" customWidth="1"/>
    <col min="7694" max="7694" width="9.5703125" style="8" customWidth="1"/>
    <col min="7695" max="7695" width="0.42578125" style="8" customWidth="1"/>
    <col min="7696" max="7702" width="6.42578125" style="8" customWidth="1"/>
    <col min="7703" max="7931" width="11.42578125" style="8"/>
    <col min="7932" max="7932" width="1" style="8" customWidth="1"/>
    <col min="7933" max="7933" width="4.28515625" style="8" customWidth="1"/>
    <col min="7934" max="7934" width="34.7109375" style="8" customWidth="1"/>
    <col min="7935" max="7935" width="0" style="8" hidden="1" customWidth="1"/>
    <col min="7936" max="7936" width="20" style="8" customWidth="1"/>
    <col min="7937" max="7937" width="20.85546875" style="8" customWidth="1"/>
    <col min="7938" max="7938" width="25" style="8" customWidth="1"/>
    <col min="7939" max="7939" width="18.7109375" style="8" customWidth="1"/>
    <col min="7940" max="7940" width="29.7109375" style="8" customWidth="1"/>
    <col min="7941" max="7941" width="13.42578125" style="8" customWidth="1"/>
    <col min="7942" max="7942" width="13.85546875" style="8" customWidth="1"/>
    <col min="7943" max="7947" width="16.5703125" style="8" customWidth="1"/>
    <col min="7948" max="7948" width="20.5703125" style="8" customWidth="1"/>
    <col min="7949" max="7949" width="21.140625" style="8" customWidth="1"/>
    <col min="7950" max="7950" width="9.5703125" style="8" customWidth="1"/>
    <col min="7951" max="7951" width="0.42578125" style="8" customWidth="1"/>
    <col min="7952" max="7958" width="6.42578125" style="8" customWidth="1"/>
    <col min="7959" max="8187" width="11.42578125" style="8"/>
    <col min="8188" max="8188" width="1" style="8" customWidth="1"/>
    <col min="8189" max="8189" width="4.28515625" style="8" customWidth="1"/>
    <col min="8190" max="8190" width="34.7109375" style="8" customWidth="1"/>
    <col min="8191" max="8191" width="0" style="8" hidden="1" customWidth="1"/>
    <col min="8192" max="8192" width="20" style="8" customWidth="1"/>
    <col min="8193" max="8193" width="20.85546875" style="8" customWidth="1"/>
    <col min="8194" max="8194" width="25" style="8" customWidth="1"/>
    <col min="8195" max="8195" width="18.7109375" style="8" customWidth="1"/>
    <col min="8196" max="8196" width="29.7109375" style="8" customWidth="1"/>
    <col min="8197" max="8197" width="13.42578125" style="8" customWidth="1"/>
    <col min="8198" max="8198" width="13.85546875" style="8" customWidth="1"/>
    <col min="8199" max="8203" width="16.5703125" style="8" customWidth="1"/>
    <col min="8204" max="8204" width="20.5703125" style="8" customWidth="1"/>
    <col min="8205" max="8205" width="21.140625" style="8" customWidth="1"/>
    <col min="8206" max="8206" width="9.5703125" style="8" customWidth="1"/>
    <col min="8207" max="8207" width="0.42578125" style="8" customWidth="1"/>
    <col min="8208" max="8214" width="6.42578125" style="8" customWidth="1"/>
    <col min="8215" max="8443" width="11.42578125" style="8"/>
    <col min="8444" max="8444" width="1" style="8" customWidth="1"/>
    <col min="8445" max="8445" width="4.28515625" style="8" customWidth="1"/>
    <col min="8446" max="8446" width="34.7109375" style="8" customWidth="1"/>
    <col min="8447" max="8447" width="0" style="8" hidden="1" customWidth="1"/>
    <col min="8448" max="8448" width="20" style="8" customWidth="1"/>
    <col min="8449" max="8449" width="20.85546875" style="8" customWidth="1"/>
    <col min="8450" max="8450" width="25" style="8" customWidth="1"/>
    <col min="8451" max="8451" width="18.7109375" style="8" customWidth="1"/>
    <col min="8452" max="8452" width="29.7109375" style="8" customWidth="1"/>
    <col min="8453" max="8453" width="13.42578125" style="8" customWidth="1"/>
    <col min="8454" max="8454" width="13.85546875" style="8" customWidth="1"/>
    <col min="8455" max="8459" width="16.5703125" style="8" customWidth="1"/>
    <col min="8460" max="8460" width="20.5703125" style="8" customWidth="1"/>
    <col min="8461" max="8461" width="21.140625" style="8" customWidth="1"/>
    <col min="8462" max="8462" width="9.5703125" style="8" customWidth="1"/>
    <col min="8463" max="8463" width="0.42578125" style="8" customWidth="1"/>
    <col min="8464" max="8470" width="6.42578125" style="8" customWidth="1"/>
    <col min="8471" max="8699" width="11.42578125" style="8"/>
    <col min="8700" max="8700" width="1" style="8" customWidth="1"/>
    <col min="8701" max="8701" width="4.28515625" style="8" customWidth="1"/>
    <col min="8702" max="8702" width="34.7109375" style="8" customWidth="1"/>
    <col min="8703" max="8703" width="0" style="8" hidden="1" customWidth="1"/>
    <col min="8704" max="8704" width="20" style="8" customWidth="1"/>
    <col min="8705" max="8705" width="20.85546875" style="8" customWidth="1"/>
    <col min="8706" max="8706" width="25" style="8" customWidth="1"/>
    <col min="8707" max="8707" width="18.7109375" style="8" customWidth="1"/>
    <col min="8708" max="8708" width="29.7109375" style="8" customWidth="1"/>
    <col min="8709" max="8709" width="13.42578125" style="8" customWidth="1"/>
    <col min="8710" max="8710" width="13.85546875" style="8" customWidth="1"/>
    <col min="8711" max="8715" width="16.5703125" style="8" customWidth="1"/>
    <col min="8716" max="8716" width="20.5703125" style="8" customWidth="1"/>
    <col min="8717" max="8717" width="21.140625" style="8" customWidth="1"/>
    <col min="8718" max="8718" width="9.5703125" style="8" customWidth="1"/>
    <col min="8719" max="8719" width="0.42578125" style="8" customWidth="1"/>
    <col min="8720" max="8726" width="6.42578125" style="8" customWidth="1"/>
    <col min="8727" max="8955" width="11.42578125" style="8"/>
    <col min="8956" max="8956" width="1" style="8" customWidth="1"/>
    <col min="8957" max="8957" width="4.28515625" style="8" customWidth="1"/>
    <col min="8958" max="8958" width="34.7109375" style="8" customWidth="1"/>
    <col min="8959" max="8959" width="0" style="8" hidden="1" customWidth="1"/>
    <col min="8960" max="8960" width="20" style="8" customWidth="1"/>
    <col min="8961" max="8961" width="20.85546875" style="8" customWidth="1"/>
    <col min="8962" max="8962" width="25" style="8" customWidth="1"/>
    <col min="8963" max="8963" width="18.7109375" style="8" customWidth="1"/>
    <col min="8964" max="8964" width="29.7109375" style="8" customWidth="1"/>
    <col min="8965" max="8965" width="13.42578125" style="8" customWidth="1"/>
    <col min="8966" max="8966" width="13.85546875" style="8" customWidth="1"/>
    <col min="8967" max="8971" width="16.5703125" style="8" customWidth="1"/>
    <col min="8972" max="8972" width="20.5703125" style="8" customWidth="1"/>
    <col min="8973" max="8973" width="21.140625" style="8" customWidth="1"/>
    <col min="8974" max="8974" width="9.5703125" style="8" customWidth="1"/>
    <col min="8975" max="8975" width="0.42578125" style="8" customWidth="1"/>
    <col min="8976" max="8982" width="6.42578125" style="8" customWidth="1"/>
    <col min="8983" max="9211" width="11.42578125" style="8"/>
    <col min="9212" max="9212" width="1" style="8" customWidth="1"/>
    <col min="9213" max="9213" width="4.28515625" style="8" customWidth="1"/>
    <col min="9214" max="9214" width="34.7109375" style="8" customWidth="1"/>
    <col min="9215" max="9215" width="0" style="8" hidden="1" customWidth="1"/>
    <col min="9216" max="9216" width="20" style="8" customWidth="1"/>
    <col min="9217" max="9217" width="20.85546875" style="8" customWidth="1"/>
    <col min="9218" max="9218" width="25" style="8" customWidth="1"/>
    <col min="9219" max="9219" width="18.7109375" style="8" customWidth="1"/>
    <col min="9220" max="9220" width="29.7109375" style="8" customWidth="1"/>
    <col min="9221" max="9221" width="13.42578125" style="8" customWidth="1"/>
    <col min="9222" max="9222" width="13.85546875" style="8" customWidth="1"/>
    <col min="9223" max="9227" width="16.5703125" style="8" customWidth="1"/>
    <col min="9228" max="9228" width="20.5703125" style="8" customWidth="1"/>
    <col min="9229" max="9229" width="21.140625" style="8" customWidth="1"/>
    <col min="9230" max="9230" width="9.5703125" style="8" customWidth="1"/>
    <col min="9231" max="9231" width="0.42578125" style="8" customWidth="1"/>
    <col min="9232" max="9238" width="6.42578125" style="8" customWidth="1"/>
    <col min="9239" max="9467" width="11.42578125" style="8"/>
    <col min="9468" max="9468" width="1" style="8" customWidth="1"/>
    <col min="9469" max="9469" width="4.28515625" style="8" customWidth="1"/>
    <col min="9470" max="9470" width="34.7109375" style="8" customWidth="1"/>
    <col min="9471" max="9471" width="0" style="8" hidden="1" customWidth="1"/>
    <col min="9472" max="9472" width="20" style="8" customWidth="1"/>
    <col min="9473" max="9473" width="20.85546875" style="8" customWidth="1"/>
    <col min="9474" max="9474" width="25" style="8" customWidth="1"/>
    <col min="9475" max="9475" width="18.7109375" style="8" customWidth="1"/>
    <col min="9476" max="9476" width="29.7109375" style="8" customWidth="1"/>
    <col min="9477" max="9477" width="13.42578125" style="8" customWidth="1"/>
    <col min="9478" max="9478" width="13.85546875" style="8" customWidth="1"/>
    <col min="9479" max="9483" width="16.5703125" style="8" customWidth="1"/>
    <col min="9484" max="9484" width="20.5703125" style="8" customWidth="1"/>
    <col min="9485" max="9485" width="21.140625" style="8" customWidth="1"/>
    <col min="9486" max="9486" width="9.5703125" style="8" customWidth="1"/>
    <col min="9487" max="9487" width="0.42578125" style="8" customWidth="1"/>
    <col min="9488" max="9494" width="6.42578125" style="8" customWidth="1"/>
    <col min="9495" max="9723" width="11.42578125" style="8"/>
    <col min="9724" max="9724" width="1" style="8" customWidth="1"/>
    <col min="9725" max="9725" width="4.28515625" style="8" customWidth="1"/>
    <col min="9726" max="9726" width="34.7109375" style="8" customWidth="1"/>
    <col min="9727" max="9727" width="0" style="8" hidden="1" customWidth="1"/>
    <col min="9728" max="9728" width="20" style="8" customWidth="1"/>
    <col min="9729" max="9729" width="20.85546875" style="8" customWidth="1"/>
    <col min="9730" max="9730" width="25" style="8" customWidth="1"/>
    <col min="9731" max="9731" width="18.7109375" style="8" customWidth="1"/>
    <col min="9732" max="9732" width="29.7109375" style="8" customWidth="1"/>
    <col min="9733" max="9733" width="13.42578125" style="8" customWidth="1"/>
    <col min="9734" max="9734" width="13.85546875" style="8" customWidth="1"/>
    <col min="9735" max="9739" width="16.5703125" style="8" customWidth="1"/>
    <col min="9740" max="9740" width="20.5703125" style="8" customWidth="1"/>
    <col min="9741" max="9741" width="21.140625" style="8" customWidth="1"/>
    <col min="9742" max="9742" width="9.5703125" style="8" customWidth="1"/>
    <col min="9743" max="9743" width="0.42578125" style="8" customWidth="1"/>
    <col min="9744" max="9750" width="6.42578125" style="8" customWidth="1"/>
    <col min="9751" max="9979" width="11.42578125" style="8"/>
    <col min="9980" max="9980" width="1" style="8" customWidth="1"/>
    <col min="9981" max="9981" width="4.28515625" style="8" customWidth="1"/>
    <col min="9982" max="9982" width="34.7109375" style="8" customWidth="1"/>
    <col min="9983" max="9983" width="0" style="8" hidden="1" customWidth="1"/>
    <col min="9984" max="9984" width="20" style="8" customWidth="1"/>
    <col min="9985" max="9985" width="20.85546875" style="8" customWidth="1"/>
    <col min="9986" max="9986" width="25" style="8" customWidth="1"/>
    <col min="9987" max="9987" width="18.7109375" style="8" customWidth="1"/>
    <col min="9988" max="9988" width="29.7109375" style="8" customWidth="1"/>
    <col min="9989" max="9989" width="13.42578125" style="8" customWidth="1"/>
    <col min="9990" max="9990" width="13.85546875" style="8" customWidth="1"/>
    <col min="9991" max="9995" width="16.5703125" style="8" customWidth="1"/>
    <col min="9996" max="9996" width="20.5703125" style="8" customWidth="1"/>
    <col min="9997" max="9997" width="21.140625" style="8" customWidth="1"/>
    <col min="9998" max="9998" width="9.5703125" style="8" customWidth="1"/>
    <col min="9999" max="9999" width="0.42578125" style="8" customWidth="1"/>
    <col min="10000" max="10006" width="6.42578125" style="8" customWidth="1"/>
    <col min="10007" max="10235" width="11.42578125" style="8"/>
    <col min="10236" max="10236" width="1" style="8" customWidth="1"/>
    <col min="10237" max="10237" width="4.28515625" style="8" customWidth="1"/>
    <col min="10238" max="10238" width="34.7109375" style="8" customWidth="1"/>
    <col min="10239" max="10239" width="0" style="8" hidden="1" customWidth="1"/>
    <col min="10240" max="10240" width="20" style="8" customWidth="1"/>
    <col min="10241" max="10241" width="20.85546875" style="8" customWidth="1"/>
    <col min="10242" max="10242" width="25" style="8" customWidth="1"/>
    <col min="10243" max="10243" width="18.7109375" style="8" customWidth="1"/>
    <col min="10244" max="10244" width="29.7109375" style="8" customWidth="1"/>
    <col min="10245" max="10245" width="13.42578125" style="8" customWidth="1"/>
    <col min="10246" max="10246" width="13.85546875" style="8" customWidth="1"/>
    <col min="10247" max="10251" width="16.5703125" style="8" customWidth="1"/>
    <col min="10252" max="10252" width="20.5703125" style="8" customWidth="1"/>
    <col min="10253" max="10253" width="21.140625" style="8" customWidth="1"/>
    <col min="10254" max="10254" width="9.5703125" style="8" customWidth="1"/>
    <col min="10255" max="10255" width="0.42578125" style="8" customWidth="1"/>
    <col min="10256" max="10262" width="6.42578125" style="8" customWidth="1"/>
    <col min="10263" max="10491" width="11.42578125" style="8"/>
    <col min="10492" max="10492" width="1" style="8" customWidth="1"/>
    <col min="10493" max="10493" width="4.28515625" style="8" customWidth="1"/>
    <col min="10494" max="10494" width="34.7109375" style="8" customWidth="1"/>
    <col min="10495" max="10495" width="0" style="8" hidden="1" customWidth="1"/>
    <col min="10496" max="10496" width="20" style="8" customWidth="1"/>
    <col min="10497" max="10497" width="20.85546875" style="8" customWidth="1"/>
    <col min="10498" max="10498" width="25" style="8" customWidth="1"/>
    <col min="10499" max="10499" width="18.7109375" style="8" customWidth="1"/>
    <col min="10500" max="10500" width="29.7109375" style="8" customWidth="1"/>
    <col min="10501" max="10501" width="13.42578125" style="8" customWidth="1"/>
    <col min="10502" max="10502" width="13.85546875" style="8" customWidth="1"/>
    <col min="10503" max="10507" width="16.5703125" style="8" customWidth="1"/>
    <col min="10508" max="10508" width="20.5703125" style="8" customWidth="1"/>
    <col min="10509" max="10509" width="21.140625" style="8" customWidth="1"/>
    <col min="10510" max="10510" width="9.5703125" style="8" customWidth="1"/>
    <col min="10511" max="10511" width="0.42578125" style="8" customWidth="1"/>
    <col min="10512" max="10518" width="6.42578125" style="8" customWidth="1"/>
    <col min="10519" max="10747" width="11.42578125" style="8"/>
    <col min="10748" max="10748" width="1" style="8" customWidth="1"/>
    <col min="10749" max="10749" width="4.28515625" style="8" customWidth="1"/>
    <col min="10750" max="10750" width="34.7109375" style="8" customWidth="1"/>
    <col min="10751" max="10751" width="0" style="8" hidden="1" customWidth="1"/>
    <col min="10752" max="10752" width="20" style="8" customWidth="1"/>
    <col min="10753" max="10753" width="20.85546875" style="8" customWidth="1"/>
    <col min="10754" max="10754" width="25" style="8" customWidth="1"/>
    <col min="10755" max="10755" width="18.7109375" style="8" customWidth="1"/>
    <col min="10756" max="10756" width="29.7109375" style="8" customWidth="1"/>
    <col min="10757" max="10757" width="13.42578125" style="8" customWidth="1"/>
    <col min="10758" max="10758" width="13.85546875" style="8" customWidth="1"/>
    <col min="10759" max="10763" width="16.5703125" style="8" customWidth="1"/>
    <col min="10764" max="10764" width="20.5703125" style="8" customWidth="1"/>
    <col min="10765" max="10765" width="21.140625" style="8" customWidth="1"/>
    <col min="10766" max="10766" width="9.5703125" style="8" customWidth="1"/>
    <col min="10767" max="10767" width="0.42578125" style="8" customWidth="1"/>
    <col min="10768" max="10774" width="6.42578125" style="8" customWidth="1"/>
    <col min="10775" max="11003" width="11.42578125" style="8"/>
    <col min="11004" max="11004" width="1" style="8" customWidth="1"/>
    <col min="11005" max="11005" width="4.28515625" style="8" customWidth="1"/>
    <col min="11006" max="11006" width="34.7109375" style="8" customWidth="1"/>
    <col min="11007" max="11007" width="0" style="8" hidden="1" customWidth="1"/>
    <col min="11008" max="11008" width="20" style="8" customWidth="1"/>
    <col min="11009" max="11009" width="20.85546875" style="8" customWidth="1"/>
    <col min="11010" max="11010" width="25" style="8" customWidth="1"/>
    <col min="11011" max="11011" width="18.7109375" style="8" customWidth="1"/>
    <col min="11012" max="11012" width="29.7109375" style="8" customWidth="1"/>
    <col min="11013" max="11013" width="13.42578125" style="8" customWidth="1"/>
    <col min="11014" max="11014" width="13.85546875" style="8" customWidth="1"/>
    <col min="11015" max="11019" width="16.5703125" style="8" customWidth="1"/>
    <col min="11020" max="11020" width="20.5703125" style="8" customWidth="1"/>
    <col min="11021" max="11021" width="21.140625" style="8" customWidth="1"/>
    <col min="11022" max="11022" width="9.5703125" style="8" customWidth="1"/>
    <col min="11023" max="11023" width="0.42578125" style="8" customWidth="1"/>
    <col min="11024" max="11030" width="6.42578125" style="8" customWidth="1"/>
    <col min="11031" max="11259" width="11.42578125" style="8"/>
    <col min="11260" max="11260" width="1" style="8" customWidth="1"/>
    <col min="11261" max="11261" width="4.28515625" style="8" customWidth="1"/>
    <col min="11262" max="11262" width="34.7109375" style="8" customWidth="1"/>
    <col min="11263" max="11263" width="0" style="8" hidden="1" customWidth="1"/>
    <col min="11264" max="11264" width="20" style="8" customWidth="1"/>
    <col min="11265" max="11265" width="20.85546875" style="8" customWidth="1"/>
    <col min="11266" max="11266" width="25" style="8" customWidth="1"/>
    <col min="11267" max="11267" width="18.7109375" style="8" customWidth="1"/>
    <col min="11268" max="11268" width="29.7109375" style="8" customWidth="1"/>
    <col min="11269" max="11269" width="13.42578125" style="8" customWidth="1"/>
    <col min="11270" max="11270" width="13.85546875" style="8" customWidth="1"/>
    <col min="11271" max="11275" width="16.5703125" style="8" customWidth="1"/>
    <col min="11276" max="11276" width="20.5703125" style="8" customWidth="1"/>
    <col min="11277" max="11277" width="21.140625" style="8" customWidth="1"/>
    <col min="11278" max="11278" width="9.5703125" style="8" customWidth="1"/>
    <col min="11279" max="11279" width="0.42578125" style="8" customWidth="1"/>
    <col min="11280" max="11286" width="6.42578125" style="8" customWidth="1"/>
    <col min="11287" max="11515" width="11.42578125" style="8"/>
    <col min="11516" max="11516" width="1" style="8" customWidth="1"/>
    <col min="11517" max="11517" width="4.28515625" style="8" customWidth="1"/>
    <col min="11518" max="11518" width="34.7109375" style="8" customWidth="1"/>
    <col min="11519" max="11519" width="0" style="8" hidden="1" customWidth="1"/>
    <col min="11520" max="11520" width="20" style="8" customWidth="1"/>
    <col min="11521" max="11521" width="20.85546875" style="8" customWidth="1"/>
    <col min="11522" max="11522" width="25" style="8" customWidth="1"/>
    <col min="11523" max="11523" width="18.7109375" style="8" customWidth="1"/>
    <col min="11524" max="11524" width="29.7109375" style="8" customWidth="1"/>
    <col min="11525" max="11525" width="13.42578125" style="8" customWidth="1"/>
    <col min="11526" max="11526" width="13.85546875" style="8" customWidth="1"/>
    <col min="11527" max="11531" width="16.5703125" style="8" customWidth="1"/>
    <col min="11532" max="11532" width="20.5703125" style="8" customWidth="1"/>
    <col min="11533" max="11533" width="21.140625" style="8" customWidth="1"/>
    <col min="11534" max="11534" width="9.5703125" style="8" customWidth="1"/>
    <col min="11535" max="11535" width="0.42578125" style="8" customWidth="1"/>
    <col min="11536" max="11542" width="6.42578125" style="8" customWidth="1"/>
    <col min="11543" max="11771" width="11.42578125" style="8"/>
    <col min="11772" max="11772" width="1" style="8" customWidth="1"/>
    <col min="11773" max="11773" width="4.28515625" style="8" customWidth="1"/>
    <col min="11774" max="11774" width="34.7109375" style="8" customWidth="1"/>
    <col min="11775" max="11775" width="0" style="8" hidden="1" customWidth="1"/>
    <col min="11776" max="11776" width="20" style="8" customWidth="1"/>
    <col min="11777" max="11777" width="20.85546875" style="8" customWidth="1"/>
    <col min="11778" max="11778" width="25" style="8" customWidth="1"/>
    <col min="11779" max="11779" width="18.7109375" style="8" customWidth="1"/>
    <col min="11780" max="11780" width="29.7109375" style="8" customWidth="1"/>
    <col min="11781" max="11781" width="13.42578125" style="8" customWidth="1"/>
    <col min="11782" max="11782" width="13.85546875" style="8" customWidth="1"/>
    <col min="11783" max="11787" width="16.5703125" style="8" customWidth="1"/>
    <col min="11788" max="11788" width="20.5703125" style="8" customWidth="1"/>
    <col min="11789" max="11789" width="21.140625" style="8" customWidth="1"/>
    <col min="11790" max="11790" width="9.5703125" style="8" customWidth="1"/>
    <col min="11791" max="11791" width="0.42578125" style="8" customWidth="1"/>
    <col min="11792" max="11798" width="6.42578125" style="8" customWidth="1"/>
    <col min="11799" max="12027" width="11.42578125" style="8"/>
    <col min="12028" max="12028" width="1" style="8" customWidth="1"/>
    <col min="12029" max="12029" width="4.28515625" style="8" customWidth="1"/>
    <col min="12030" max="12030" width="34.7109375" style="8" customWidth="1"/>
    <col min="12031" max="12031" width="0" style="8" hidden="1" customWidth="1"/>
    <col min="12032" max="12032" width="20" style="8" customWidth="1"/>
    <col min="12033" max="12033" width="20.85546875" style="8" customWidth="1"/>
    <col min="12034" max="12034" width="25" style="8" customWidth="1"/>
    <col min="12035" max="12035" width="18.7109375" style="8" customWidth="1"/>
    <col min="12036" max="12036" width="29.7109375" style="8" customWidth="1"/>
    <col min="12037" max="12037" width="13.42578125" style="8" customWidth="1"/>
    <col min="12038" max="12038" width="13.85546875" style="8" customWidth="1"/>
    <col min="12039" max="12043" width="16.5703125" style="8" customWidth="1"/>
    <col min="12044" max="12044" width="20.5703125" style="8" customWidth="1"/>
    <col min="12045" max="12045" width="21.140625" style="8" customWidth="1"/>
    <col min="12046" max="12046" width="9.5703125" style="8" customWidth="1"/>
    <col min="12047" max="12047" width="0.42578125" style="8" customWidth="1"/>
    <col min="12048" max="12054" width="6.42578125" style="8" customWidth="1"/>
    <col min="12055" max="12283" width="11.42578125" style="8"/>
    <col min="12284" max="12284" width="1" style="8" customWidth="1"/>
    <col min="12285" max="12285" width="4.28515625" style="8" customWidth="1"/>
    <col min="12286" max="12286" width="34.7109375" style="8" customWidth="1"/>
    <col min="12287" max="12287" width="0" style="8" hidden="1" customWidth="1"/>
    <col min="12288" max="12288" width="20" style="8" customWidth="1"/>
    <col min="12289" max="12289" width="20.85546875" style="8" customWidth="1"/>
    <col min="12290" max="12290" width="25" style="8" customWidth="1"/>
    <col min="12291" max="12291" width="18.7109375" style="8" customWidth="1"/>
    <col min="12292" max="12292" width="29.7109375" style="8" customWidth="1"/>
    <col min="12293" max="12293" width="13.42578125" style="8" customWidth="1"/>
    <col min="12294" max="12294" width="13.85546875" style="8" customWidth="1"/>
    <col min="12295" max="12299" width="16.5703125" style="8" customWidth="1"/>
    <col min="12300" max="12300" width="20.5703125" style="8" customWidth="1"/>
    <col min="12301" max="12301" width="21.140625" style="8" customWidth="1"/>
    <col min="12302" max="12302" width="9.5703125" style="8" customWidth="1"/>
    <col min="12303" max="12303" width="0.42578125" style="8" customWidth="1"/>
    <col min="12304" max="12310" width="6.42578125" style="8" customWidth="1"/>
    <col min="12311" max="12539" width="11.42578125" style="8"/>
    <col min="12540" max="12540" width="1" style="8" customWidth="1"/>
    <col min="12541" max="12541" width="4.28515625" style="8" customWidth="1"/>
    <col min="12542" max="12542" width="34.7109375" style="8" customWidth="1"/>
    <col min="12543" max="12543" width="0" style="8" hidden="1" customWidth="1"/>
    <col min="12544" max="12544" width="20" style="8" customWidth="1"/>
    <col min="12545" max="12545" width="20.85546875" style="8" customWidth="1"/>
    <col min="12546" max="12546" width="25" style="8" customWidth="1"/>
    <col min="12547" max="12547" width="18.7109375" style="8" customWidth="1"/>
    <col min="12548" max="12548" width="29.7109375" style="8" customWidth="1"/>
    <col min="12549" max="12549" width="13.42578125" style="8" customWidth="1"/>
    <col min="12550" max="12550" width="13.85546875" style="8" customWidth="1"/>
    <col min="12551" max="12555" width="16.5703125" style="8" customWidth="1"/>
    <col min="12556" max="12556" width="20.5703125" style="8" customWidth="1"/>
    <col min="12557" max="12557" width="21.140625" style="8" customWidth="1"/>
    <col min="12558" max="12558" width="9.5703125" style="8" customWidth="1"/>
    <col min="12559" max="12559" width="0.42578125" style="8" customWidth="1"/>
    <col min="12560" max="12566" width="6.42578125" style="8" customWidth="1"/>
    <col min="12567" max="12795" width="11.42578125" style="8"/>
    <col min="12796" max="12796" width="1" style="8" customWidth="1"/>
    <col min="12797" max="12797" width="4.28515625" style="8" customWidth="1"/>
    <col min="12798" max="12798" width="34.7109375" style="8" customWidth="1"/>
    <col min="12799" max="12799" width="0" style="8" hidden="1" customWidth="1"/>
    <col min="12800" max="12800" width="20" style="8" customWidth="1"/>
    <col min="12801" max="12801" width="20.85546875" style="8" customWidth="1"/>
    <col min="12802" max="12802" width="25" style="8" customWidth="1"/>
    <col min="12803" max="12803" width="18.7109375" style="8" customWidth="1"/>
    <col min="12804" max="12804" width="29.7109375" style="8" customWidth="1"/>
    <col min="12805" max="12805" width="13.42578125" style="8" customWidth="1"/>
    <col min="12806" max="12806" width="13.85546875" style="8" customWidth="1"/>
    <col min="12807" max="12811" width="16.5703125" style="8" customWidth="1"/>
    <col min="12812" max="12812" width="20.5703125" style="8" customWidth="1"/>
    <col min="12813" max="12813" width="21.140625" style="8" customWidth="1"/>
    <col min="12814" max="12814" width="9.5703125" style="8" customWidth="1"/>
    <col min="12815" max="12815" width="0.42578125" style="8" customWidth="1"/>
    <col min="12816" max="12822" width="6.42578125" style="8" customWidth="1"/>
    <col min="12823" max="13051" width="11.42578125" style="8"/>
    <col min="13052" max="13052" width="1" style="8" customWidth="1"/>
    <col min="13053" max="13053" width="4.28515625" style="8" customWidth="1"/>
    <col min="13054" max="13054" width="34.7109375" style="8" customWidth="1"/>
    <col min="13055" max="13055" width="0" style="8" hidden="1" customWidth="1"/>
    <col min="13056" max="13056" width="20" style="8" customWidth="1"/>
    <col min="13057" max="13057" width="20.85546875" style="8" customWidth="1"/>
    <col min="13058" max="13058" width="25" style="8" customWidth="1"/>
    <col min="13059" max="13059" width="18.7109375" style="8" customWidth="1"/>
    <col min="13060" max="13060" width="29.7109375" style="8" customWidth="1"/>
    <col min="13061" max="13061" width="13.42578125" style="8" customWidth="1"/>
    <col min="13062" max="13062" width="13.85546875" style="8" customWidth="1"/>
    <col min="13063" max="13067" width="16.5703125" style="8" customWidth="1"/>
    <col min="13068" max="13068" width="20.5703125" style="8" customWidth="1"/>
    <col min="13069" max="13069" width="21.140625" style="8" customWidth="1"/>
    <col min="13070" max="13070" width="9.5703125" style="8" customWidth="1"/>
    <col min="13071" max="13071" width="0.42578125" style="8" customWidth="1"/>
    <col min="13072" max="13078" width="6.42578125" style="8" customWidth="1"/>
    <col min="13079" max="13307" width="11.42578125" style="8"/>
    <col min="13308" max="13308" width="1" style="8" customWidth="1"/>
    <col min="13309" max="13309" width="4.28515625" style="8" customWidth="1"/>
    <col min="13310" max="13310" width="34.7109375" style="8" customWidth="1"/>
    <col min="13311" max="13311" width="0" style="8" hidden="1" customWidth="1"/>
    <col min="13312" max="13312" width="20" style="8" customWidth="1"/>
    <col min="13313" max="13313" width="20.85546875" style="8" customWidth="1"/>
    <col min="13314" max="13314" width="25" style="8" customWidth="1"/>
    <col min="13315" max="13315" width="18.7109375" style="8" customWidth="1"/>
    <col min="13316" max="13316" width="29.7109375" style="8" customWidth="1"/>
    <col min="13317" max="13317" width="13.42578125" style="8" customWidth="1"/>
    <col min="13318" max="13318" width="13.85546875" style="8" customWidth="1"/>
    <col min="13319" max="13323" width="16.5703125" style="8" customWidth="1"/>
    <col min="13324" max="13324" width="20.5703125" style="8" customWidth="1"/>
    <col min="13325" max="13325" width="21.140625" style="8" customWidth="1"/>
    <col min="13326" max="13326" width="9.5703125" style="8" customWidth="1"/>
    <col min="13327" max="13327" width="0.42578125" style="8" customWidth="1"/>
    <col min="13328" max="13334" width="6.42578125" style="8" customWidth="1"/>
    <col min="13335" max="13563" width="11.42578125" style="8"/>
    <col min="13564" max="13564" width="1" style="8" customWidth="1"/>
    <col min="13565" max="13565" width="4.28515625" style="8" customWidth="1"/>
    <col min="13566" max="13566" width="34.7109375" style="8" customWidth="1"/>
    <col min="13567" max="13567" width="0" style="8" hidden="1" customWidth="1"/>
    <col min="13568" max="13568" width="20" style="8" customWidth="1"/>
    <col min="13569" max="13569" width="20.85546875" style="8" customWidth="1"/>
    <col min="13570" max="13570" width="25" style="8" customWidth="1"/>
    <col min="13571" max="13571" width="18.7109375" style="8" customWidth="1"/>
    <col min="13572" max="13572" width="29.7109375" style="8" customWidth="1"/>
    <col min="13573" max="13573" width="13.42578125" style="8" customWidth="1"/>
    <col min="13574" max="13574" width="13.85546875" style="8" customWidth="1"/>
    <col min="13575" max="13579" width="16.5703125" style="8" customWidth="1"/>
    <col min="13580" max="13580" width="20.5703125" style="8" customWidth="1"/>
    <col min="13581" max="13581" width="21.140625" style="8" customWidth="1"/>
    <col min="13582" max="13582" width="9.5703125" style="8" customWidth="1"/>
    <col min="13583" max="13583" width="0.42578125" style="8" customWidth="1"/>
    <col min="13584" max="13590" width="6.42578125" style="8" customWidth="1"/>
    <col min="13591" max="13819" width="11.42578125" style="8"/>
    <col min="13820" max="13820" width="1" style="8" customWidth="1"/>
    <col min="13821" max="13821" width="4.28515625" style="8" customWidth="1"/>
    <col min="13822" max="13822" width="34.7109375" style="8" customWidth="1"/>
    <col min="13823" max="13823" width="0" style="8" hidden="1" customWidth="1"/>
    <col min="13824" max="13824" width="20" style="8" customWidth="1"/>
    <col min="13825" max="13825" width="20.85546875" style="8" customWidth="1"/>
    <col min="13826" max="13826" width="25" style="8" customWidth="1"/>
    <col min="13827" max="13827" width="18.7109375" style="8" customWidth="1"/>
    <col min="13828" max="13828" width="29.7109375" style="8" customWidth="1"/>
    <col min="13829" max="13829" width="13.42578125" style="8" customWidth="1"/>
    <col min="13830" max="13830" width="13.85546875" style="8" customWidth="1"/>
    <col min="13831" max="13835" width="16.5703125" style="8" customWidth="1"/>
    <col min="13836" max="13836" width="20.5703125" style="8" customWidth="1"/>
    <col min="13837" max="13837" width="21.140625" style="8" customWidth="1"/>
    <col min="13838" max="13838" width="9.5703125" style="8" customWidth="1"/>
    <col min="13839" max="13839" width="0.42578125" style="8" customWidth="1"/>
    <col min="13840" max="13846" width="6.42578125" style="8" customWidth="1"/>
    <col min="13847" max="14075" width="11.42578125" style="8"/>
    <col min="14076" max="14076" width="1" style="8" customWidth="1"/>
    <col min="14077" max="14077" width="4.28515625" style="8" customWidth="1"/>
    <col min="14078" max="14078" width="34.7109375" style="8" customWidth="1"/>
    <col min="14079" max="14079" width="0" style="8" hidden="1" customWidth="1"/>
    <col min="14080" max="14080" width="20" style="8" customWidth="1"/>
    <col min="14081" max="14081" width="20.85546875" style="8" customWidth="1"/>
    <col min="14082" max="14082" width="25" style="8" customWidth="1"/>
    <col min="14083" max="14083" width="18.7109375" style="8" customWidth="1"/>
    <col min="14084" max="14084" width="29.7109375" style="8" customWidth="1"/>
    <col min="14085" max="14085" width="13.42578125" style="8" customWidth="1"/>
    <col min="14086" max="14086" width="13.85546875" style="8" customWidth="1"/>
    <col min="14087" max="14091" width="16.5703125" style="8" customWidth="1"/>
    <col min="14092" max="14092" width="20.5703125" style="8" customWidth="1"/>
    <col min="14093" max="14093" width="21.140625" style="8" customWidth="1"/>
    <col min="14094" max="14094" width="9.5703125" style="8" customWidth="1"/>
    <col min="14095" max="14095" width="0.42578125" style="8" customWidth="1"/>
    <col min="14096" max="14102" width="6.42578125" style="8" customWidth="1"/>
    <col min="14103" max="14331" width="11.42578125" style="8"/>
    <col min="14332" max="14332" width="1" style="8" customWidth="1"/>
    <col min="14333" max="14333" width="4.28515625" style="8" customWidth="1"/>
    <col min="14334" max="14334" width="34.7109375" style="8" customWidth="1"/>
    <col min="14335" max="14335" width="0" style="8" hidden="1" customWidth="1"/>
    <col min="14336" max="14336" width="20" style="8" customWidth="1"/>
    <col min="14337" max="14337" width="20.85546875" style="8" customWidth="1"/>
    <col min="14338" max="14338" width="25" style="8" customWidth="1"/>
    <col min="14339" max="14339" width="18.7109375" style="8" customWidth="1"/>
    <col min="14340" max="14340" width="29.7109375" style="8" customWidth="1"/>
    <col min="14341" max="14341" width="13.42578125" style="8" customWidth="1"/>
    <col min="14342" max="14342" width="13.85546875" style="8" customWidth="1"/>
    <col min="14343" max="14347" width="16.5703125" style="8" customWidth="1"/>
    <col min="14348" max="14348" width="20.5703125" style="8" customWidth="1"/>
    <col min="14349" max="14349" width="21.140625" style="8" customWidth="1"/>
    <col min="14350" max="14350" width="9.5703125" style="8" customWidth="1"/>
    <col min="14351" max="14351" width="0.42578125" style="8" customWidth="1"/>
    <col min="14352" max="14358" width="6.42578125" style="8" customWidth="1"/>
    <col min="14359" max="14587" width="11.42578125" style="8"/>
    <col min="14588" max="14588" width="1" style="8" customWidth="1"/>
    <col min="14589" max="14589" width="4.28515625" style="8" customWidth="1"/>
    <col min="14590" max="14590" width="34.7109375" style="8" customWidth="1"/>
    <col min="14591" max="14591" width="0" style="8" hidden="1" customWidth="1"/>
    <col min="14592" max="14592" width="20" style="8" customWidth="1"/>
    <col min="14593" max="14593" width="20.85546875" style="8" customWidth="1"/>
    <col min="14594" max="14594" width="25" style="8" customWidth="1"/>
    <col min="14595" max="14595" width="18.7109375" style="8" customWidth="1"/>
    <col min="14596" max="14596" width="29.7109375" style="8" customWidth="1"/>
    <col min="14597" max="14597" width="13.42578125" style="8" customWidth="1"/>
    <col min="14598" max="14598" width="13.85546875" style="8" customWidth="1"/>
    <col min="14599" max="14603" width="16.5703125" style="8" customWidth="1"/>
    <col min="14604" max="14604" width="20.5703125" style="8" customWidth="1"/>
    <col min="14605" max="14605" width="21.140625" style="8" customWidth="1"/>
    <col min="14606" max="14606" width="9.5703125" style="8" customWidth="1"/>
    <col min="14607" max="14607" width="0.42578125" style="8" customWidth="1"/>
    <col min="14608" max="14614" width="6.42578125" style="8" customWidth="1"/>
    <col min="14615" max="14843" width="11.42578125" style="8"/>
    <col min="14844" max="14844" width="1" style="8" customWidth="1"/>
    <col min="14845" max="14845" width="4.28515625" style="8" customWidth="1"/>
    <col min="14846" max="14846" width="34.7109375" style="8" customWidth="1"/>
    <col min="14847" max="14847" width="0" style="8" hidden="1" customWidth="1"/>
    <col min="14848" max="14848" width="20" style="8" customWidth="1"/>
    <col min="14849" max="14849" width="20.85546875" style="8" customWidth="1"/>
    <col min="14850" max="14850" width="25" style="8" customWidth="1"/>
    <col min="14851" max="14851" width="18.7109375" style="8" customWidth="1"/>
    <col min="14852" max="14852" width="29.7109375" style="8" customWidth="1"/>
    <col min="14853" max="14853" width="13.42578125" style="8" customWidth="1"/>
    <col min="14854" max="14854" width="13.85546875" style="8" customWidth="1"/>
    <col min="14855" max="14859" width="16.5703125" style="8" customWidth="1"/>
    <col min="14860" max="14860" width="20.5703125" style="8" customWidth="1"/>
    <col min="14861" max="14861" width="21.140625" style="8" customWidth="1"/>
    <col min="14862" max="14862" width="9.5703125" style="8" customWidth="1"/>
    <col min="14863" max="14863" width="0.42578125" style="8" customWidth="1"/>
    <col min="14864" max="14870" width="6.42578125" style="8" customWidth="1"/>
    <col min="14871" max="15099" width="11.42578125" style="8"/>
    <col min="15100" max="15100" width="1" style="8" customWidth="1"/>
    <col min="15101" max="15101" width="4.28515625" style="8" customWidth="1"/>
    <col min="15102" max="15102" width="34.7109375" style="8" customWidth="1"/>
    <col min="15103" max="15103" width="0" style="8" hidden="1" customWidth="1"/>
    <col min="15104" max="15104" width="20" style="8" customWidth="1"/>
    <col min="15105" max="15105" width="20.85546875" style="8" customWidth="1"/>
    <col min="15106" max="15106" width="25" style="8" customWidth="1"/>
    <col min="15107" max="15107" width="18.7109375" style="8" customWidth="1"/>
    <col min="15108" max="15108" width="29.7109375" style="8" customWidth="1"/>
    <col min="15109" max="15109" width="13.42578125" style="8" customWidth="1"/>
    <col min="15110" max="15110" width="13.85546875" style="8" customWidth="1"/>
    <col min="15111" max="15115" width="16.5703125" style="8" customWidth="1"/>
    <col min="15116" max="15116" width="20.5703125" style="8" customWidth="1"/>
    <col min="15117" max="15117" width="21.140625" style="8" customWidth="1"/>
    <col min="15118" max="15118" width="9.5703125" style="8" customWidth="1"/>
    <col min="15119" max="15119" width="0.42578125" style="8" customWidth="1"/>
    <col min="15120" max="15126" width="6.42578125" style="8" customWidth="1"/>
    <col min="15127" max="15355" width="11.42578125" style="8"/>
    <col min="15356" max="15356" width="1" style="8" customWidth="1"/>
    <col min="15357" max="15357" width="4.28515625" style="8" customWidth="1"/>
    <col min="15358" max="15358" width="34.7109375" style="8" customWidth="1"/>
    <col min="15359" max="15359" width="0" style="8" hidden="1" customWidth="1"/>
    <col min="15360" max="15360" width="20" style="8" customWidth="1"/>
    <col min="15361" max="15361" width="20.85546875" style="8" customWidth="1"/>
    <col min="15362" max="15362" width="25" style="8" customWidth="1"/>
    <col min="15363" max="15363" width="18.7109375" style="8" customWidth="1"/>
    <col min="15364" max="15364" width="29.7109375" style="8" customWidth="1"/>
    <col min="15365" max="15365" width="13.42578125" style="8" customWidth="1"/>
    <col min="15366" max="15366" width="13.85546875" style="8" customWidth="1"/>
    <col min="15367" max="15371" width="16.5703125" style="8" customWidth="1"/>
    <col min="15372" max="15372" width="20.5703125" style="8" customWidth="1"/>
    <col min="15373" max="15373" width="21.140625" style="8" customWidth="1"/>
    <col min="15374" max="15374" width="9.5703125" style="8" customWidth="1"/>
    <col min="15375" max="15375" width="0.42578125" style="8" customWidth="1"/>
    <col min="15376" max="15382" width="6.42578125" style="8" customWidth="1"/>
    <col min="15383" max="15611" width="11.42578125" style="8"/>
    <col min="15612" max="15612" width="1" style="8" customWidth="1"/>
    <col min="15613" max="15613" width="4.28515625" style="8" customWidth="1"/>
    <col min="15614" max="15614" width="34.7109375" style="8" customWidth="1"/>
    <col min="15615" max="15615" width="0" style="8" hidden="1" customWidth="1"/>
    <col min="15616" max="15616" width="20" style="8" customWidth="1"/>
    <col min="15617" max="15617" width="20.85546875" style="8" customWidth="1"/>
    <col min="15618" max="15618" width="25" style="8" customWidth="1"/>
    <col min="15619" max="15619" width="18.7109375" style="8" customWidth="1"/>
    <col min="15620" max="15620" width="29.7109375" style="8" customWidth="1"/>
    <col min="15621" max="15621" width="13.42578125" style="8" customWidth="1"/>
    <col min="15622" max="15622" width="13.85546875" style="8" customWidth="1"/>
    <col min="15623" max="15627" width="16.5703125" style="8" customWidth="1"/>
    <col min="15628" max="15628" width="20.5703125" style="8" customWidth="1"/>
    <col min="15629" max="15629" width="21.140625" style="8" customWidth="1"/>
    <col min="15630" max="15630" width="9.5703125" style="8" customWidth="1"/>
    <col min="15631" max="15631" width="0.42578125" style="8" customWidth="1"/>
    <col min="15632" max="15638" width="6.42578125" style="8" customWidth="1"/>
    <col min="15639" max="15867" width="11.42578125" style="8"/>
    <col min="15868" max="15868" width="1" style="8" customWidth="1"/>
    <col min="15869" max="15869" width="4.28515625" style="8" customWidth="1"/>
    <col min="15870" max="15870" width="34.7109375" style="8" customWidth="1"/>
    <col min="15871" max="15871" width="0" style="8" hidden="1" customWidth="1"/>
    <col min="15872" max="15872" width="20" style="8" customWidth="1"/>
    <col min="15873" max="15873" width="20.85546875" style="8" customWidth="1"/>
    <col min="15874" max="15874" width="25" style="8" customWidth="1"/>
    <col min="15875" max="15875" width="18.7109375" style="8" customWidth="1"/>
    <col min="15876" max="15876" width="29.7109375" style="8" customWidth="1"/>
    <col min="15877" max="15877" width="13.42578125" style="8" customWidth="1"/>
    <col min="15878" max="15878" width="13.85546875" style="8" customWidth="1"/>
    <col min="15879" max="15883" width="16.5703125" style="8" customWidth="1"/>
    <col min="15884" max="15884" width="20.5703125" style="8" customWidth="1"/>
    <col min="15885" max="15885" width="21.140625" style="8" customWidth="1"/>
    <col min="15886" max="15886" width="9.5703125" style="8" customWidth="1"/>
    <col min="15887" max="15887" width="0.42578125" style="8" customWidth="1"/>
    <col min="15888" max="15894" width="6.42578125" style="8" customWidth="1"/>
    <col min="15895" max="16123" width="11.42578125" style="8"/>
    <col min="16124" max="16124" width="1" style="8" customWidth="1"/>
    <col min="16125" max="16125" width="4.28515625" style="8" customWidth="1"/>
    <col min="16126" max="16126" width="34.7109375" style="8" customWidth="1"/>
    <col min="16127" max="16127" width="0" style="8" hidden="1" customWidth="1"/>
    <col min="16128" max="16128" width="20" style="8" customWidth="1"/>
    <col min="16129" max="16129" width="20.85546875" style="8" customWidth="1"/>
    <col min="16130" max="16130" width="25" style="8" customWidth="1"/>
    <col min="16131" max="16131" width="18.7109375" style="8" customWidth="1"/>
    <col min="16132" max="16132" width="29.7109375" style="8" customWidth="1"/>
    <col min="16133" max="16133" width="13.42578125" style="8" customWidth="1"/>
    <col min="16134" max="16134" width="13.85546875" style="8" customWidth="1"/>
    <col min="16135" max="16139" width="16.5703125" style="8" customWidth="1"/>
    <col min="16140" max="16140" width="20.5703125" style="8" customWidth="1"/>
    <col min="16141" max="16141" width="21.140625" style="8" customWidth="1"/>
    <col min="16142" max="16142" width="9.5703125" style="8" customWidth="1"/>
    <col min="16143" max="16143" width="0.42578125" style="8" customWidth="1"/>
    <col min="16144" max="16150" width="6.42578125" style="8" customWidth="1"/>
    <col min="16151" max="16371" width="11.42578125" style="8"/>
    <col min="16372" max="16384" width="11.42578125" style="8" customWidth="1"/>
  </cols>
  <sheetData>
    <row r="2" spans="2:16" ht="26.25" x14ac:dyDescent="0.25">
      <c r="B2" s="228" t="s">
        <v>58</v>
      </c>
      <c r="C2" s="229"/>
      <c r="D2" s="229"/>
      <c r="E2" s="229"/>
      <c r="F2" s="229"/>
      <c r="G2" s="229"/>
      <c r="H2" s="229"/>
      <c r="I2" s="229"/>
      <c r="J2" s="229"/>
      <c r="K2" s="229"/>
      <c r="L2" s="229"/>
      <c r="M2" s="229"/>
      <c r="N2" s="229"/>
      <c r="O2" s="229"/>
      <c r="P2" s="229"/>
    </row>
    <row r="4" spans="2:16" ht="26.25" x14ac:dyDescent="0.25">
      <c r="B4" s="228" t="s">
        <v>44</v>
      </c>
      <c r="C4" s="229"/>
      <c r="D4" s="229"/>
      <c r="E4" s="229"/>
      <c r="F4" s="229"/>
      <c r="G4" s="229"/>
      <c r="H4" s="229"/>
      <c r="I4" s="229"/>
      <c r="J4" s="229"/>
      <c r="K4" s="229"/>
      <c r="L4" s="229"/>
      <c r="M4" s="229"/>
      <c r="N4" s="229"/>
      <c r="O4" s="229"/>
      <c r="P4" s="229"/>
    </row>
    <row r="5" spans="2:16" ht="15.75" thickBot="1" x14ac:dyDescent="0.3"/>
    <row r="6" spans="2:16" ht="21.75" thickBot="1" x14ac:dyDescent="0.3">
      <c r="B6" s="10" t="s">
        <v>4</v>
      </c>
      <c r="C6" s="209" t="s">
        <v>157</v>
      </c>
      <c r="D6" s="209"/>
      <c r="E6" s="209"/>
      <c r="F6" s="209"/>
      <c r="G6" s="209"/>
      <c r="H6" s="209"/>
      <c r="I6" s="209"/>
      <c r="J6" s="209"/>
      <c r="K6" s="209"/>
      <c r="L6" s="209"/>
      <c r="M6" s="209"/>
      <c r="N6" s="210"/>
    </row>
    <row r="7" spans="2:16" ht="16.5" thickBot="1" x14ac:dyDescent="0.3">
      <c r="B7" s="11" t="s">
        <v>5</v>
      </c>
      <c r="C7" s="209"/>
      <c r="D7" s="209"/>
      <c r="E7" s="209"/>
      <c r="F7" s="209"/>
      <c r="G7" s="209"/>
      <c r="H7" s="209"/>
      <c r="I7" s="209"/>
      <c r="J7" s="209"/>
      <c r="K7" s="209"/>
      <c r="L7" s="209"/>
      <c r="M7" s="209"/>
      <c r="N7" s="210"/>
    </row>
    <row r="8" spans="2:16" ht="16.5" thickBot="1" x14ac:dyDescent="0.3">
      <c r="B8" s="11" t="s">
        <v>6</v>
      </c>
      <c r="C8" s="209"/>
      <c r="D8" s="209"/>
      <c r="E8" s="209"/>
      <c r="F8" s="209"/>
      <c r="G8" s="209"/>
      <c r="H8" s="209"/>
      <c r="I8" s="209"/>
      <c r="J8" s="209"/>
      <c r="K8" s="209"/>
      <c r="L8" s="209"/>
      <c r="M8" s="209"/>
      <c r="N8" s="210"/>
    </row>
    <row r="9" spans="2:16" ht="16.5" thickBot="1" x14ac:dyDescent="0.3">
      <c r="B9" s="11" t="s">
        <v>7</v>
      </c>
      <c r="C9" s="209"/>
      <c r="D9" s="209"/>
      <c r="E9" s="209"/>
      <c r="F9" s="209"/>
      <c r="G9" s="209"/>
      <c r="H9" s="209"/>
      <c r="I9" s="209"/>
      <c r="J9" s="209"/>
      <c r="K9" s="209"/>
      <c r="L9" s="209"/>
      <c r="M9" s="209"/>
      <c r="N9" s="210"/>
    </row>
    <row r="10" spans="2:16" ht="16.5" thickBot="1" x14ac:dyDescent="0.3">
      <c r="B10" s="11" t="s">
        <v>8</v>
      </c>
      <c r="C10" s="211" t="s">
        <v>170</v>
      </c>
      <c r="D10" s="211"/>
      <c r="E10" s="212"/>
      <c r="F10" s="30"/>
      <c r="G10" s="30"/>
      <c r="H10" s="30"/>
      <c r="I10" s="30"/>
      <c r="J10" s="30"/>
      <c r="K10" s="30"/>
      <c r="L10" s="30"/>
      <c r="M10" s="30"/>
      <c r="N10" s="31"/>
    </row>
    <row r="11" spans="2:16" ht="16.5" thickBot="1" x14ac:dyDescent="0.3">
      <c r="B11" s="13" t="s">
        <v>9</v>
      </c>
      <c r="C11" s="14">
        <v>41978</v>
      </c>
      <c r="D11" s="15"/>
      <c r="E11" s="15"/>
      <c r="F11" s="15"/>
      <c r="G11" s="15"/>
      <c r="H11" s="15"/>
      <c r="I11" s="15"/>
      <c r="J11" s="15"/>
      <c r="K11" s="15"/>
      <c r="L11" s="15"/>
      <c r="M11" s="15"/>
      <c r="N11" s="16"/>
    </row>
    <row r="12" spans="2:16" ht="15.75" x14ac:dyDescent="0.25">
      <c r="B12" s="12"/>
      <c r="C12" s="17"/>
      <c r="D12" s="18"/>
      <c r="E12" s="18"/>
      <c r="F12" s="18"/>
      <c r="G12" s="18"/>
      <c r="H12" s="18"/>
      <c r="I12" s="7"/>
      <c r="J12" s="7"/>
      <c r="K12" s="7"/>
      <c r="L12" s="7"/>
      <c r="M12" s="7"/>
      <c r="N12" s="18"/>
    </row>
    <row r="13" spans="2:16" x14ac:dyDescent="0.25">
      <c r="I13" s="7"/>
      <c r="J13" s="7"/>
      <c r="K13" s="7"/>
      <c r="L13" s="7"/>
      <c r="M13" s="7"/>
      <c r="N13" s="20"/>
    </row>
    <row r="14" spans="2:16" ht="45.75" customHeight="1" x14ac:dyDescent="0.25">
      <c r="B14" s="215" t="s">
        <v>99</v>
      </c>
      <c r="C14" s="215"/>
      <c r="D14" s="43" t="s">
        <v>12</v>
      </c>
      <c r="E14" s="43" t="s">
        <v>13</v>
      </c>
      <c r="F14" s="43" t="s">
        <v>29</v>
      </c>
      <c r="G14" s="79"/>
      <c r="I14" s="32"/>
      <c r="J14" s="32"/>
      <c r="K14" s="32"/>
      <c r="L14" s="32"/>
      <c r="M14" s="32"/>
      <c r="N14" s="20"/>
    </row>
    <row r="15" spans="2:16" x14ac:dyDescent="0.25">
      <c r="B15" s="215"/>
      <c r="C15" s="215"/>
      <c r="D15" s="157">
        <v>3</v>
      </c>
      <c r="E15" s="158">
        <v>2604086407</v>
      </c>
      <c r="F15" s="159">
        <v>1247</v>
      </c>
      <c r="G15" s="80"/>
      <c r="I15" s="33"/>
      <c r="J15" s="33"/>
      <c r="K15" s="33"/>
      <c r="L15" s="33"/>
      <c r="M15" s="33"/>
      <c r="N15" s="20"/>
    </row>
    <row r="16" spans="2:16" x14ac:dyDescent="0.25">
      <c r="B16" s="215"/>
      <c r="C16" s="215"/>
      <c r="D16" s="157">
        <v>4</v>
      </c>
      <c r="E16" s="158">
        <v>1670624800</v>
      </c>
      <c r="F16" s="159">
        <v>800</v>
      </c>
      <c r="G16" s="80"/>
      <c r="I16" s="33"/>
      <c r="J16" s="33"/>
      <c r="K16" s="33"/>
      <c r="L16" s="33"/>
      <c r="M16" s="33"/>
      <c r="N16" s="20"/>
    </row>
    <row r="17" spans="1:14" x14ac:dyDescent="0.25">
      <c r="B17" s="215"/>
      <c r="C17" s="215"/>
      <c r="D17" s="157">
        <v>5</v>
      </c>
      <c r="E17" s="158">
        <v>1983866950</v>
      </c>
      <c r="F17" s="159">
        <v>950</v>
      </c>
      <c r="G17" s="80"/>
      <c r="I17" s="33"/>
      <c r="J17" s="33"/>
      <c r="K17" s="33"/>
      <c r="L17" s="33"/>
      <c r="M17" s="33"/>
      <c r="N17" s="20"/>
    </row>
    <row r="18" spans="1:14" x14ac:dyDescent="0.25">
      <c r="B18" s="215"/>
      <c r="C18" s="215"/>
      <c r="D18" s="157"/>
      <c r="E18" s="160">
        <f t="shared" ref="E18:E21" si="0">SUM(D18)</f>
        <v>0</v>
      </c>
      <c r="F18" s="159">
        <f t="shared" ref="F18:F21" si="1">SUM(D18:E18)</f>
        <v>0</v>
      </c>
      <c r="G18" s="80"/>
      <c r="H18" s="21"/>
      <c r="I18" s="33"/>
      <c r="J18" s="33"/>
      <c r="K18" s="33"/>
      <c r="L18" s="33"/>
      <c r="M18" s="33"/>
      <c r="N18" s="19"/>
    </row>
    <row r="19" spans="1:14" x14ac:dyDescent="0.25">
      <c r="B19" s="215"/>
      <c r="C19" s="215"/>
      <c r="D19" s="157"/>
      <c r="E19" s="160">
        <f t="shared" si="0"/>
        <v>0</v>
      </c>
      <c r="F19" s="159">
        <f t="shared" si="1"/>
        <v>0</v>
      </c>
      <c r="G19" s="80"/>
      <c r="H19" s="21"/>
      <c r="I19" s="35"/>
      <c r="J19" s="35"/>
      <c r="K19" s="35"/>
      <c r="L19" s="35"/>
      <c r="M19" s="35"/>
      <c r="N19" s="19"/>
    </row>
    <row r="20" spans="1:14" x14ac:dyDescent="0.25">
      <c r="B20" s="215"/>
      <c r="C20" s="215"/>
      <c r="D20" s="157"/>
      <c r="E20" s="160">
        <f t="shared" si="0"/>
        <v>0</v>
      </c>
      <c r="F20" s="159">
        <f t="shared" si="1"/>
        <v>0</v>
      </c>
      <c r="G20" s="80"/>
      <c r="H20" s="21"/>
      <c r="I20" s="7"/>
      <c r="J20" s="7"/>
      <c r="K20" s="7"/>
      <c r="L20" s="7"/>
      <c r="M20" s="7"/>
      <c r="N20" s="19"/>
    </row>
    <row r="21" spans="1:14" x14ac:dyDescent="0.25">
      <c r="B21" s="215"/>
      <c r="C21" s="215"/>
      <c r="D21" s="157"/>
      <c r="E21" s="160">
        <f t="shared" si="0"/>
        <v>0</v>
      </c>
      <c r="F21" s="159">
        <f t="shared" si="1"/>
        <v>0</v>
      </c>
      <c r="G21" s="80"/>
      <c r="H21" s="21"/>
      <c r="I21" s="7"/>
      <c r="J21" s="7"/>
      <c r="K21" s="7"/>
      <c r="L21" s="7"/>
      <c r="M21" s="7"/>
      <c r="N21" s="19"/>
    </row>
    <row r="22" spans="1:14" ht="15.75" thickBot="1" x14ac:dyDescent="0.3">
      <c r="B22" s="220" t="s">
        <v>14</v>
      </c>
      <c r="C22" s="221"/>
      <c r="D22" s="157"/>
      <c r="E22" s="158">
        <f>SUM(E15:E21)</f>
        <v>6258578157</v>
      </c>
      <c r="F22" s="159">
        <f>SUM(F15:F21)</f>
        <v>2997</v>
      </c>
      <c r="G22" s="80"/>
      <c r="H22" s="21"/>
      <c r="I22" s="7"/>
      <c r="J22" s="7"/>
      <c r="K22" s="7"/>
      <c r="L22" s="7"/>
      <c r="M22" s="7"/>
      <c r="N22" s="19"/>
    </row>
    <row r="23" spans="1:14" ht="45.75" thickBot="1" x14ac:dyDescent="0.3">
      <c r="A23" s="37"/>
      <c r="B23" s="44" t="s">
        <v>15</v>
      </c>
      <c r="C23" s="44" t="s">
        <v>100</v>
      </c>
      <c r="E23" s="32"/>
      <c r="F23" s="32"/>
      <c r="G23" s="32"/>
      <c r="H23" s="32"/>
      <c r="I23" s="9"/>
      <c r="J23" s="9"/>
      <c r="K23" s="9"/>
      <c r="L23" s="9"/>
      <c r="M23" s="9"/>
    </row>
    <row r="24" spans="1:14" ht="15.75" thickBot="1" x14ac:dyDescent="0.3">
      <c r="A24" s="38">
        <v>1</v>
      </c>
      <c r="C24" s="40">
        <f>(F22*80/100)</f>
        <v>2397.6</v>
      </c>
      <c r="D24" s="36"/>
      <c r="E24" s="39">
        <f>E22</f>
        <v>6258578157</v>
      </c>
      <c r="F24" s="34"/>
      <c r="G24" s="34"/>
      <c r="H24" s="34"/>
      <c r="I24" s="22"/>
      <c r="J24" s="22"/>
      <c r="K24" s="22"/>
      <c r="L24" s="22"/>
      <c r="M24" s="22"/>
    </row>
    <row r="25" spans="1:14" x14ac:dyDescent="0.25">
      <c r="A25" s="86"/>
      <c r="C25" s="87"/>
      <c r="D25" s="33"/>
      <c r="E25" s="88"/>
      <c r="F25" s="34"/>
      <c r="G25" s="34"/>
      <c r="H25" s="34"/>
      <c r="I25" s="22"/>
      <c r="J25" s="22"/>
      <c r="K25" s="22"/>
      <c r="L25" s="22"/>
      <c r="M25" s="22"/>
    </row>
    <row r="26" spans="1:14" x14ac:dyDescent="0.25">
      <c r="A26" s="86"/>
      <c r="C26" s="87"/>
      <c r="D26" s="33"/>
      <c r="E26" s="88"/>
      <c r="F26" s="34"/>
      <c r="G26" s="34"/>
      <c r="H26" s="34"/>
      <c r="I26" s="22"/>
      <c r="J26" s="22"/>
      <c r="K26" s="22"/>
      <c r="L26" s="22"/>
      <c r="M26" s="22"/>
    </row>
    <row r="27" spans="1:14" x14ac:dyDescent="0.25">
      <c r="A27" s="86"/>
      <c r="B27" s="107" t="s">
        <v>133</v>
      </c>
      <c r="C27" s="90"/>
      <c r="D27" s="90"/>
      <c r="E27" s="90"/>
      <c r="F27" s="90"/>
      <c r="G27" s="90"/>
      <c r="H27" s="90"/>
      <c r="I27" s="93"/>
      <c r="J27" s="93"/>
      <c r="K27" s="93"/>
      <c r="L27" s="93"/>
      <c r="M27" s="93"/>
      <c r="N27" s="94"/>
    </row>
    <row r="28" spans="1:14" x14ac:dyDescent="0.25">
      <c r="A28" s="86"/>
      <c r="B28" s="90"/>
      <c r="C28" s="90"/>
      <c r="D28" s="90"/>
      <c r="E28" s="90"/>
      <c r="F28" s="90"/>
      <c r="G28" s="90"/>
      <c r="H28" s="90"/>
      <c r="I28" s="93"/>
      <c r="J28" s="93"/>
      <c r="K28" s="93"/>
      <c r="L28" s="93"/>
      <c r="M28" s="93"/>
      <c r="N28" s="94"/>
    </row>
    <row r="29" spans="1:14" x14ac:dyDescent="0.25">
      <c r="A29" s="86"/>
      <c r="B29" s="110" t="s">
        <v>33</v>
      </c>
      <c r="C29" s="110" t="s">
        <v>134</v>
      </c>
      <c r="D29" s="110" t="s">
        <v>135</v>
      </c>
      <c r="E29" s="90"/>
      <c r="F29" s="90"/>
      <c r="G29" s="90"/>
      <c r="H29" s="90"/>
      <c r="I29" s="93"/>
      <c r="J29" s="93"/>
      <c r="K29" s="93"/>
      <c r="L29" s="93"/>
      <c r="M29" s="93"/>
      <c r="N29" s="94"/>
    </row>
    <row r="30" spans="1:14" x14ac:dyDescent="0.25">
      <c r="A30" s="86"/>
      <c r="B30" s="106" t="s">
        <v>136</v>
      </c>
      <c r="C30" s="106"/>
      <c r="D30" s="153" t="s">
        <v>168</v>
      </c>
      <c r="E30" s="90"/>
      <c r="F30" s="90"/>
      <c r="G30" s="90"/>
      <c r="H30" s="90"/>
      <c r="I30" s="93"/>
      <c r="J30" s="93"/>
      <c r="K30" s="93"/>
      <c r="L30" s="93"/>
      <c r="M30" s="93"/>
      <c r="N30" s="94"/>
    </row>
    <row r="31" spans="1:14" x14ac:dyDescent="0.25">
      <c r="A31" s="86"/>
      <c r="B31" s="106" t="s">
        <v>137</v>
      </c>
      <c r="C31" s="106"/>
      <c r="D31" s="153" t="s">
        <v>168</v>
      </c>
      <c r="E31" s="90"/>
      <c r="F31" s="90"/>
      <c r="G31" s="90"/>
      <c r="H31" s="90"/>
      <c r="I31" s="93"/>
      <c r="J31" s="93"/>
      <c r="K31" s="93"/>
      <c r="L31" s="93"/>
      <c r="M31" s="93"/>
      <c r="N31" s="94"/>
    </row>
    <row r="32" spans="1:14" x14ac:dyDescent="0.25">
      <c r="A32" s="86"/>
      <c r="B32" s="106" t="s">
        <v>138</v>
      </c>
      <c r="C32" s="106"/>
      <c r="D32" s="153" t="s">
        <v>168</v>
      </c>
      <c r="E32" s="90"/>
      <c r="F32" s="90"/>
      <c r="G32" s="90"/>
      <c r="H32" s="90"/>
      <c r="I32" s="93"/>
      <c r="J32" s="93"/>
      <c r="K32" s="93"/>
      <c r="L32" s="93"/>
      <c r="M32" s="93"/>
      <c r="N32" s="94"/>
    </row>
    <row r="33" spans="1:17" x14ac:dyDescent="0.25">
      <c r="A33" s="86"/>
      <c r="B33" s="106" t="s">
        <v>139</v>
      </c>
      <c r="C33" s="106"/>
      <c r="D33" s="153" t="s">
        <v>168</v>
      </c>
      <c r="E33" s="90"/>
      <c r="F33" s="90"/>
      <c r="G33" s="90"/>
      <c r="H33" s="90"/>
      <c r="I33" s="93"/>
      <c r="J33" s="93"/>
      <c r="K33" s="93"/>
      <c r="L33" s="93"/>
      <c r="M33" s="93"/>
      <c r="N33" s="94"/>
    </row>
    <row r="34" spans="1:17" x14ac:dyDescent="0.25">
      <c r="A34" s="86"/>
      <c r="B34" s="90"/>
      <c r="C34" s="90"/>
      <c r="D34" s="90"/>
      <c r="E34" s="90"/>
      <c r="F34" s="90"/>
      <c r="G34" s="90"/>
      <c r="H34" s="90"/>
      <c r="I34" s="93"/>
      <c r="J34" s="93"/>
      <c r="K34" s="93"/>
      <c r="L34" s="93"/>
      <c r="M34" s="93"/>
      <c r="N34" s="94"/>
    </row>
    <row r="35" spans="1:17" x14ac:dyDescent="0.25">
      <c r="A35" s="86"/>
      <c r="B35" s="90"/>
      <c r="C35" s="90"/>
      <c r="D35" s="90"/>
      <c r="E35" s="90"/>
      <c r="F35" s="90"/>
      <c r="G35" s="90"/>
      <c r="H35" s="90"/>
      <c r="I35" s="93"/>
      <c r="J35" s="93"/>
      <c r="K35" s="93"/>
      <c r="L35" s="93"/>
      <c r="M35" s="93"/>
      <c r="N35" s="94"/>
    </row>
    <row r="36" spans="1:17" x14ac:dyDescent="0.25">
      <c r="A36" s="86"/>
      <c r="B36" s="107" t="s">
        <v>140</v>
      </c>
      <c r="C36" s="90"/>
      <c r="D36" s="90"/>
      <c r="E36" s="90"/>
      <c r="F36" s="90"/>
      <c r="G36" s="90"/>
      <c r="H36" s="90"/>
      <c r="I36" s="93"/>
      <c r="J36" s="93"/>
      <c r="K36" s="93"/>
      <c r="L36" s="93"/>
      <c r="M36" s="93"/>
      <c r="N36" s="94"/>
    </row>
    <row r="37" spans="1:17" x14ac:dyDescent="0.25">
      <c r="A37" s="86"/>
      <c r="B37" s="90"/>
      <c r="C37" s="90"/>
      <c r="D37" s="90"/>
      <c r="E37" s="90"/>
      <c r="F37" s="90"/>
      <c r="G37" s="90"/>
      <c r="H37" s="90"/>
      <c r="I37" s="93"/>
      <c r="J37" s="93"/>
      <c r="K37" s="93"/>
      <c r="L37" s="93"/>
      <c r="M37" s="93"/>
      <c r="N37" s="94"/>
    </row>
    <row r="38" spans="1:17" x14ac:dyDescent="0.25">
      <c r="A38" s="86"/>
      <c r="B38" s="90"/>
      <c r="C38" s="90"/>
      <c r="D38" s="90"/>
      <c r="E38" s="90"/>
      <c r="F38" s="90"/>
      <c r="G38" s="90"/>
      <c r="H38" s="90"/>
      <c r="I38" s="93"/>
      <c r="J38" s="93"/>
      <c r="K38" s="93"/>
      <c r="L38" s="93"/>
      <c r="M38" s="93"/>
      <c r="N38" s="94"/>
    </row>
    <row r="39" spans="1:17" x14ac:dyDescent="0.25">
      <c r="A39" s="86"/>
      <c r="B39" s="110" t="s">
        <v>33</v>
      </c>
      <c r="C39" s="110" t="s">
        <v>53</v>
      </c>
      <c r="D39" s="109" t="s">
        <v>47</v>
      </c>
      <c r="E39" s="109" t="s">
        <v>16</v>
      </c>
      <c r="F39" s="90"/>
      <c r="G39" s="90"/>
      <c r="H39" s="90"/>
      <c r="I39" s="93"/>
      <c r="J39" s="93"/>
      <c r="K39" s="93"/>
      <c r="L39" s="93"/>
      <c r="M39" s="93"/>
      <c r="N39" s="94"/>
    </row>
    <row r="40" spans="1:17" ht="28.5" x14ac:dyDescent="0.25">
      <c r="A40" s="86"/>
      <c r="B40" s="91" t="s">
        <v>141</v>
      </c>
      <c r="C40" s="92">
        <v>40</v>
      </c>
      <c r="D40" s="108">
        <v>0</v>
      </c>
      <c r="E40" s="226">
        <f>+D40+D41</f>
        <v>0</v>
      </c>
      <c r="F40" s="90"/>
      <c r="G40" s="90"/>
      <c r="H40" s="90"/>
      <c r="I40" s="93"/>
      <c r="J40" s="93"/>
      <c r="K40" s="93"/>
      <c r="L40" s="93"/>
      <c r="M40" s="93"/>
      <c r="N40" s="94"/>
    </row>
    <row r="41" spans="1:17" ht="42.75" x14ac:dyDescent="0.25">
      <c r="A41" s="86"/>
      <c r="B41" s="91" t="s">
        <v>142</v>
      </c>
      <c r="C41" s="92">
        <v>60</v>
      </c>
      <c r="D41" s="108">
        <f>+F151</f>
        <v>0</v>
      </c>
      <c r="E41" s="227"/>
      <c r="F41" s="90"/>
      <c r="G41" s="90"/>
      <c r="H41" s="90"/>
      <c r="I41" s="93"/>
      <c r="J41" s="93"/>
      <c r="K41" s="93"/>
      <c r="L41" s="93"/>
      <c r="M41" s="93"/>
      <c r="N41" s="94"/>
    </row>
    <row r="42" spans="1:17" x14ac:dyDescent="0.25">
      <c r="A42" s="86"/>
      <c r="C42" s="87"/>
      <c r="D42" s="33"/>
      <c r="E42" s="88"/>
      <c r="F42" s="34"/>
      <c r="G42" s="34"/>
      <c r="H42" s="34"/>
      <c r="I42" s="22"/>
      <c r="J42" s="22"/>
      <c r="K42" s="22"/>
      <c r="L42" s="22"/>
      <c r="M42" s="22"/>
    </row>
    <row r="43" spans="1:17" x14ac:dyDescent="0.25">
      <c r="A43" s="86"/>
      <c r="C43" s="87"/>
      <c r="D43" s="33"/>
      <c r="E43" s="88"/>
      <c r="F43" s="34"/>
      <c r="G43" s="34"/>
      <c r="H43" s="34"/>
      <c r="I43" s="22"/>
      <c r="J43" s="22"/>
      <c r="K43" s="22"/>
      <c r="L43" s="22"/>
      <c r="M43" s="22"/>
    </row>
    <row r="44" spans="1:17" x14ac:dyDescent="0.25">
      <c r="A44" s="86"/>
      <c r="C44" s="87"/>
      <c r="D44" s="33"/>
      <c r="E44" s="88"/>
      <c r="F44" s="34"/>
      <c r="G44" s="34"/>
      <c r="H44" s="34"/>
      <c r="I44" s="22"/>
      <c r="J44" s="22"/>
      <c r="K44" s="22"/>
      <c r="L44" s="22"/>
      <c r="M44" s="22"/>
    </row>
    <row r="45" spans="1:17" ht="15.75" thickBot="1" x14ac:dyDescent="0.3">
      <c r="M45" s="217" t="s">
        <v>35</v>
      </c>
      <c r="N45" s="217"/>
    </row>
    <row r="46" spans="1:17" x14ac:dyDescent="0.25">
      <c r="B46" s="54" t="s">
        <v>30</v>
      </c>
      <c r="M46" s="53"/>
      <c r="N46" s="53"/>
    </row>
    <row r="47" spans="1:17" ht="15.75" thickBot="1" x14ac:dyDescent="0.3">
      <c r="M47" s="53"/>
      <c r="N47" s="53"/>
    </row>
    <row r="48" spans="1:17" s="7" customFormat="1" ht="109.5" customHeight="1" x14ac:dyDescent="0.25">
      <c r="B48" s="104" t="s">
        <v>143</v>
      </c>
      <c r="C48" s="104" t="s">
        <v>144</v>
      </c>
      <c r="D48" s="104" t="s">
        <v>145</v>
      </c>
      <c r="E48" s="45" t="s">
        <v>43</v>
      </c>
      <c r="F48" s="45" t="s">
        <v>22</v>
      </c>
      <c r="G48" s="45" t="s">
        <v>101</v>
      </c>
      <c r="H48" s="45" t="s">
        <v>17</v>
      </c>
      <c r="I48" s="45" t="s">
        <v>10</v>
      </c>
      <c r="J48" s="45" t="s">
        <v>31</v>
      </c>
      <c r="K48" s="45" t="s">
        <v>56</v>
      </c>
      <c r="L48" s="45" t="s">
        <v>20</v>
      </c>
      <c r="M48" s="89" t="s">
        <v>26</v>
      </c>
      <c r="N48" s="104" t="s">
        <v>146</v>
      </c>
      <c r="O48" s="45" t="s">
        <v>36</v>
      </c>
      <c r="P48" s="46" t="s">
        <v>11</v>
      </c>
      <c r="Q48" s="46" t="s">
        <v>19</v>
      </c>
    </row>
    <row r="49" spans="1:26" s="25" customFormat="1" ht="121.5" customHeight="1" x14ac:dyDescent="0.25">
      <c r="A49" s="41">
        <v>1</v>
      </c>
      <c r="B49" s="42" t="s">
        <v>158</v>
      </c>
      <c r="C49" s="100" t="s">
        <v>158</v>
      </c>
      <c r="D49" s="100" t="s">
        <v>159</v>
      </c>
      <c r="E49" s="100" t="s">
        <v>160</v>
      </c>
      <c r="F49" s="147" t="s">
        <v>135</v>
      </c>
      <c r="G49" s="148" t="s">
        <v>161</v>
      </c>
      <c r="H49" s="149">
        <v>40359</v>
      </c>
      <c r="I49" s="149">
        <v>40479</v>
      </c>
      <c r="J49" s="147" t="s">
        <v>135</v>
      </c>
      <c r="K49" s="147">
        <v>0</v>
      </c>
      <c r="L49" s="147">
        <v>4</v>
      </c>
      <c r="M49" s="147">
        <v>0</v>
      </c>
      <c r="N49" s="147" t="s">
        <v>161</v>
      </c>
      <c r="O49" s="161">
        <v>547389360</v>
      </c>
      <c r="P49" s="162">
        <v>72</v>
      </c>
      <c r="Q49" s="163" t="s">
        <v>162</v>
      </c>
      <c r="R49" s="146"/>
      <c r="S49" s="146"/>
      <c r="T49" s="146"/>
      <c r="U49" s="24"/>
      <c r="V49" s="24"/>
      <c r="W49" s="24"/>
      <c r="X49" s="24"/>
      <c r="Y49" s="24"/>
      <c r="Z49" s="24"/>
    </row>
    <row r="50" spans="1:26" s="25" customFormat="1" ht="139.5" customHeight="1" x14ac:dyDescent="0.25">
      <c r="A50" s="41">
        <f>+A49+1</f>
        <v>2</v>
      </c>
      <c r="B50" s="42" t="s">
        <v>158</v>
      </c>
      <c r="C50" s="100" t="s">
        <v>158</v>
      </c>
      <c r="D50" s="100" t="s">
        <v>159</v>
      </c>
      <c r="E50" s="147">
        <v>937</v>
      </c>
      <c r="F50" s="147" t="s">
        <v>135</v>
      </c>
      <c r="G50" s="148" t="s">
        <v>161</v>
      </c>
      <c r="H50" s="149">
        <v>40359</v>
      </c>
      <c r="I50" s="149">
        <v>40479</v>
      </c>
      <c r="J50" s="147" t="s">
        <v>135</v>
      </c>
      <c r="K50" s="147">
        <v>0</v>
      </c>
      <c r="L50" s="147">
        <v>4</v>
      </c>
      <c r="M50" s="147">
        <v>0</v>
      </c>
      <c r="N50" s="147" t="s">
        <v>161</v>
      </c>
      <c r="O50" s="161">
        <v>79067352</v>
      </c>
      <c r="P50" s="162">
        <v>74</v>
      </c>
      <c r="Q50" s="163" t="s">
        <v>163</v>
      </c>
      <c r="R50" s="146"/>
      <c r="S50" s="146"/>
      <c r="T50" s="146"/>
      <c r="U50" s="24"/>
      <c r="V50" s="24"/>
      <c r="W50" s="24"/>
      <c r="X50" s="24"/>
      <c r="Y50" s="24"/>
      <c r="Z50" s="24"/>
    </row>
    <row r="51" spans="1:26" s="25" customFormat="1" ht="91.5" customHeight="1" x14ac:dyDescent="0.25">
      <c r="A51" s="41">
        <f t="shared" ref="A51:A56" si="2">+A50+1</f>
        <v>3</v>
      </c>
      <c r="B51" s="42" t="s">
        <v>158</v>
      </c>
      <c r="C51" s="100" t="s">
        <v>158</v>
      </c>
      <c r="D51" s="100" t="s">
        <v>159</v>
      </c>
      <c r="E51" s="147">
        <v>1588</v>
      </c>
      <c r="F51" s="147" t="s">
        <v>135</v>
      </c>
      <c r="G51" s="148" t="s">
        <v>161</v>
      </c>
      <c r="H51" s="149">
        <v>40541</v>
      </c>
      <c r="I51" s="149">
        <v>40907</v>
      </c>
      <c r="J51" s="147" t="s">
        <v>135</v>
      </c>
      <c r="K51" s="147">
        <v>0</v>
      </c>
      <c r="L51" s="147">
        <v>12</v>
      </c>
      <c r="M51" s="147">
        <v>0</v>
      </c>
      <c r="N51" s="147" t="s">
        <v>161</v>
      </c>
      <c r="O51" s="161">
        <v>1665997098</v>
      </c>
      <c r="P51" s="162">
        <v>74</v>
      </c>
      <c r="Q51" s="163" t="s">
        <v>162</v>
      </c>
      <c r="R51" s="146"/>
      <c r="S51" s="146"/>
      <c r="T51" s="146"/>
      <c r="U51" s="24"/>
      <c r="V51" s="24"/>
      <c r="W51" s="24"/>
      <c r="X51" s="24"/>
      <c r="Y51" s="24"/>
      <c r="Z51" s="24"/>
    </row>
    <row r="52" spans="1:26" s="25" customFormat="1" ht="132" customHeight="1" x14ac:dyDescent="0.25">
      <c r="A52" s="41">
        <f t="shared" si="2"/>
        <v>4</v>
      </c>
      <c r="B52" s="42" t="s">
        <v>158</v>
      </c>
      <c r="C52" s="100" t="s">
        <v>158</v>
      </c>
      <c r="D52" s="100" t="s">
        <v>159</v>
      </c>
      <c r="E52" s="147">
        <v>1564</v>
      </c>
      <c r="F52" s="147" t="s">
        <v>135</v>
      </c>
      <c r="G52" s="148" t="s">
        <v>161</v>
      </c>
      <c r="H52" s="149">
        <v>40541</v>
      </c>
      <c r="I52" s="149">
        <v>40907</v>
      </c>
      <c r="J52" s="147" t="s">
        <v>135</v>
      </c>
      <c r="K52" s="147">
        <v>0</v>
      </c>
      <c r="L52" s="147">
        <v>12</v>
      </c>
      <c r="M52" s="163" t="s">
        <v>162</v>
      </c>
      <c r="N52" s="147" t="s">
        <v>161</v>
      </c>
      <c r="O52" s="161">
        <v>1800895721</v>
      </c>
      <c r="P52" s="162">
        <v>73</v>
      </c>
      <c r="Q52" s="163" t="s">
        <v>164</v>
      </c>
      <c r="R52" s="146"/>
      <c r="S52" s="146"/>
      <c r="T52" s="146"/>
      <c r="U52" s="24"/>
      <c r="V52" s="24"/>
      <c r="W52" s="24"/>
      <c r="X52" s="24"/>
      <c r="Y52" s="24"/>
      <c r="Z52" s="24"/>
    </row>
    <row r="53" spans="1:26" s="25" customFormat="1" ht="120" x14ac:dyDescent="0.25">
      <c r="A53" s="41">
        <f t="shared" si="2"/>
        <v>5</v>
      </c>
      <c r="B53" s="42" t="s">
        <v>158</v>
      </c>
      <c r="C53" s="100" t="s">
        <v>158</v>
      </c>
      <c r="D53" s="100" t="s">
        <v>159</v>
      </c>
      <c r="E53" s="147">
        <v>1647</v>
      </c>
      <c r="F53" s="147" t="s">
        <v>135</v>
      </c>
      <c r="G53" s="147" t="s">
        <v>161</v>
      </c>
      <c r="H53" s="149">
        <v>40542</v>
      </c>
      <c r="I53" s="149">
        <v>40907</v>
      </c>
      <c r="J53" s="147" t="s">
        <v>135</v>
      </c>
      <c r="K53" s="147">
        <v>0</v>
      </c>
      <c r="L53" s="147">
        <v>12</v>
      </c>
      <c r="M53" s="147">
        <v>0</v>
      </c>
      <c r="N53" s="147" t="s">
        <v>161</v>
      </c>
      <c r="O53" s="161">
        <v>227365326</v>
      </c>
      <c r="P53" s="162">
        <v>73</v>
      </c>
      <c r="Q53" s="163" t="s">
        <v>165</v>
      </c>
      <c r="R53" s="146"/>
      <c r="S53" s="146"/>
      <c r="T53" s="146"/>
      <c r="U53" s="24"/>
      <c r="V53" s="24"/>
      <c r="W53" s="24"/>
      <c r="X53" s="24"/>
      <c r="Y53" s="24"/>
      <c r="Z53" s="24"/>
    </row>
    <row r="54" spans="1:26" s="25" customFormat="1" ht="120" x14ac:dyDescent="0.25">
      <c r="A54" s="41">
        <f t="shared" si="2"/>
        <v>6</v>
      </c>
      <c r="B54" s="42" t="s">
        <v>158</v>
      </c>
      <c r="C54" s="100" t="s">
        <v>158</v>
      </c>
      <c r="D54" s="100" t="s">
        <v>159</v>
      </c>
      <c r="E54" s="147">
        <v>1563</v>
      </c>
      <c r="F54" s="147" t="s">
        <v>135</v>
      </c>
      <c r="G54" s="147" t="s">
        <v>161</v>
      </c>
      <c r="H54" s="149">
        <v>40541</v>
      </c>
      <c r="I54" s="149">
        <v>40907</v>
      </c>
      <c r="J54" s="147" t="s">
        <v>135</v>
      </c>
      <c r="K54" s="147">
        <v>0</v>
      </c>
      <c r="L54" s="147">
        <v>12</v>
      </c>
      <c r="M54" s="147">
        <v>0</v>
      </c>
      <c r="N54" s="147" t="s">
        <v>161</v>
      </c>
      <c r="O54" s="161">
        <v>3601791442</v>
      </c>
      <c r="P54" s="162">
        <v>75</v>
      </c>
      <c r="Q54" s="163" t="s">
        <v>166</v>
      </c>
      <c r="R54" s="146"/>
      <c r="S54" s="146"/>
      <c r="T54" s="146"/>
      <c r="U54" s="24"/>
      <c r="V54" s="24"/>
      <c r="W54" s="24"/>
      <c r="X54" s="24"/>
      <c r="Y54" s="24"/>
      <c r="Z54" s="24"/>
    </row>
    <row r="55" spans="1:26" s="25" customFormat="1" ht="90" x14ac:dyDescent="0.25">
      <c r="A55" s="41">
        <f t="shared" si="2"/>
        <v>7</v>
      </c>
      <c r="B55" s="42" t="s">
        <v>158</v>
      </c>
      <c r="C55" s="100" t="s">
        <v>158</v>
      </c>
      <c r="D55" s="100" t="s">
        <v>159</v>
      </c>
      <c r="E55" s="147">
        <v>1466</v>
      </c>
      <c r="F55" s="147" t="s">
        <v>135</v>
      </c>
      <c r="G55" s="147" t="s">
        <v>161</v>
      </c>
      <c r="H55" s="149">
        <v>40875</v>
      </c>
      <c r="I55" s="149">
        <v>41623</v>
      </c>
      <c r="J55" s="147" t="s">
        <v>135</v>
      </c>
      <c r="K55" s="147">
        <v>0</v>
      </c>
      <c r="L55" s="147">
        <v>23</v>
      </c>
      <c r="M55" s="147">
        <v>0</v>
      </c>
      <c r="N55" s="147" t="s">
        <v>161</v>
      </c>
      <c r="O55" s="161">
        <v>3239248734</v>
      </c>
      <c r="P55" s="162">
        <v>75</v>
      </c>
      <c r="Q55" s="163" t="s">
        <v>162</v>
      </c>
      <c r="R55" s="146"/>
      <c r="S55" s="146"/>
      <c r="T55" s="146"/>
      <c r="U55" s="24"/>
      <c r="V55" s="24"/>
      <c r="W55" s="24"/>
      <c r="X55" s="24"/>
      <c r="Y55" s="24"/>
      <c r="Z55" s="24"/>
    </row>
    <row r="56" spans="1:26" s="25" customFormat="1" ht="129" customHeight="1" x14ac:dyDescent="0.25">
      <c r="A56" s="41">
        <f t="shared" si="2"/>
        <v>8</v>
      </c>
      <c r="B56" s="42" t="s">
        <v>158</v>
      </c>
      <c r="C56" s="100" t="s">
        <v>158</v>
      </c>
      <c r="D56" s="100" t="s">
        <v>159</v>
      </c>
      <c r="E56" s="147">
        <v>1463</v>
      </c>
      <c r="F56" s="147" t="s">
        <v>135</v>
      </c>
      <c r="G56" s="147" t="s">
        <v>161</v>
      </c>
      <c r="H56" s="149">
        <v>40875</v>
      </c>
      <c r="I56" s="149">
        <v>41623</v>
      </c>
      <c r="J56" s="147" t="s">
        <v>135</v>
      </c>
      <c r="K56" s="147">
        <v>0</v>
      </c>
      <c r="L56" s="147">
        <v>23</v>
      </c>
      <c r="M56" s="147">
        <v>0</v>
      </c>
      <c r="N56" s="147" t="s">
        <v>161</v>
      </c>
      <c r="O56" s="161">
        <v>3408780165</v>
      </c>
      <c r="P56" s="162">
        <v>75</v>
      </c>
      <c r="Q56" s="163" t="s">
        <v>167</v>
      </c>
      <c r="R56" s="146"/>
      <c r="S56" s="146"/>
      <c r="T56" s="146"/>
      <c r="U56" s="24"/>
      <c r="V56" s="24"/>
      <c r="W56" s="24"/>
      <c r="X56" s="24"/>
      <c r="Y56" s="24"/>
      <c r="Z56" s="24"/>
    </row>
    <row r="57" spans="1:26" s="25" customFormat="1" x14ac:dyDescent="0.25">
      <c r="A57" s="41"/>
      <c r="B57" s="42" t="s">
        <v>16</v>
      </c>
      <c r="C57" s="101"/>
      <c r="D57" s="100"/>
      <c r="E57" s="95"/>
      <c r="F57" s="96"/>
      <c r="G57" s="96"/>
      <c r="H57" s="103"/>
      <c r="I57" s="103"/>
      <c r="J57" s="97"/>
      <c r="K57" s="102">
        <f t="shared" ref="K57" si="3">SUM(K49:K56)</f>
        <v>0</v>
      </c>
      <c r="L57" s="102">
        <f t="shared" ref="L57:N57" si="4">SUM(L49:L56)</f>
        <v>102</v>
      </c>
      <c r="M57" s="141">
        <f t="shared" si="4"/>
        <v>0</v>
      </c>
      <c r="N57" s="102">
        <f t="shared" si="4"/>
        <v>0</v>
      </c>
      <c r="O57" s="164"/>
      <c r="P57" s="164"/>
      <c r="Q57" s="41"/>
    </row>
    <row r="58" spans="1:26" s="26" customFormat="1" x14ac:dyDescent="0.25">
      <c r="E58" s="27"/>
    </row>
    <row r="59" spans="1:26" s="26" customFormat="1" x14ac:dyDescent="0.25">
      <c r="B59" s="218" t="s">
        <v>28</v>
      </c>
      <c r="C59" s="218" t="s">
        <v>27</v>
      </c>
      <c r="D59" s="216" t="s">
        <v>34</v>
      </c>
      <c r="E59" s="216"/>
    </row>
    <row r="60" spans="1:26" s="26" customFormat="1" x14ac:dyDescent="0.25">
      <c r="B60" s="219"/>
      <c r="C60" s="219"/>
      <c r="D60" s="109" t="s">
        <v>23</v>
      </c>
      <c r="E60" s="154" t="s">
        <v>24</v>
      </c>
    </row>
    <row r="61" spans="1:26" s="26" customFormat="1" ht="30.6" customHeight="1" x14ac:dyDescent="0.25">
      <c r="B61" s="50" t="s">
        <v>21</v>
      </c>
      <c r="C61" s="51">
        <f>+K57</f>
        <v>0</v>
      </c>
      <c r="D61" s="48"/>
      <c r="E61" s="152" t="s">
        <v>168</v>
      </c>
      <c r="F61" s="28"/>
      <c r="G61" s="28"/>
      <c r="H61" s="28"/>
      <c r="I61" s="28"/>
      <c r="J61" s="28"/>
      <c r="K61" s="28"/>
      <c r="L61" s="28"/>
      <c r="M61" s="28"/>
    </row>
    <row r="62" spans="1:26" s="26" customFormat="1" ht="30" customHeight="1" x14ac:dyDescent="0.25">
      <c r="B62" s="50" t="s">
        <v>25</v>
      </c>
      <c r="C62" s="51">
        <f>+M57</f>
        <v>0</v>
      </c>
      <c r="D62" s="48"/>
      <c r="E62" s="152" t="s">
        <v>168</v>
      </c>
    </row>
    <row r="63" spans="1:26" s="26" customFormat="1" x14ac:dyDescent="0.25">
      <c r="B63" s="29"/>
      <c r="C63" s="214"/>
      <c r="D63" s="214"/>
      <c r="E63" s="214"/>
      <c r="F63" s="214"/>
      <c r="G63" s="214"/>
      <c r="H63" s="214"/>
      <c r="I63" s="214"/>
      <c r="J63" s="214"/>
      <c r="K63" s="214"/>
      <c r="L63" s="214"/>
      <c r="M63" s="214"/>
      <c r="N63" s="214"/>
    </row>
    <row r="64" spans="1:26" ht="28.15" customHeight="1" thickBot="1" x14ac:dyDescent="0.3"/>
    <row r="65" spans="2:18" ht="27" thickBot="1" x14ac:dyDescent="0.3">
      <c r="B65" s="213" t="s">
        <v>102</v>
      </c>
      <c r="C65" s="213"/>
      <c r="D65" s="213"/>
      <c r="E65" s="213"/>
      <c r="F65" s="213"/>
      <c r="G65" s="213"/>
      <c r="H65" s="213"/>
      <c r="I65" s="213"/>
      <c r="J65" s="213"/>
      <c r="K65" s="213"/>
      <c r="L65" s="213"/>
      <c r="M65" s="213"/>
      <c r="N65" s="213"/>
    </row>
    <row r="68" spans="2:18" ht="109.5" customHeight="1" x14ac:dyDescent="0.25">
      <c r="B68" s="105" t="s">
        <v>147</v>
      </c>
      <c r="C68" s="56" t="s">
        <v>2</v>
      </c>
      <c r="D68" s="56" t="s">
        <v>104</v>
      </c>
      <c r="E68" s="56" t="s">
        <v>103</v>
      </c>
      <c r="F68" s="56" t="s">
        <v>105</v>
      </c>
      <c r="G68" s="56" t="s">
        <v>106</v>
      </c>
      <c r="H68" s="56" t="s">
        <v>107</v>
      </c>
      <c r="I68" s="56" t="s">
        <v>108</v>
      </c>
      <c r="J68" s="56" t="s">
        <v>109</v>
      </c>
      <c r="K68" s="56" t="s">
        <v>110</v>
      </c>
      <c r="L68" s="56" t="s">
        <v>111</v>
      </c>
      <c r="M68" s="83" t="s">
        <v>112</v>
      </c>
      <c r="N68" s="83" t="s">
        <v>113</v>
      </c>
      <c r="O68" s="201" t="s">
        <v>3</v>
      </c>
      <c r="P68" s="203"/>
      <c r="Q68" s="56" t="s">
        <v>18</v>
      </c>
      <c r="R68" s="167" t="s">
        <v>172</v>
      </c>
    </row>
    <row r="69" spans="2:18" ht="93" customHeight="1" x14ac:dyDescent="0.25">
      <c r="B69" s="84"/>
      <c r="C69" s="84"/>
      <c r="D69" s="4"/>
      <c r="E69" s="3"/>
      <c r="F69" s="3"/>
      <c r="G69" s="3"/>
      <c r="H69" s="3"/>
      <c r="I69" s="3"/>
      <c r="J69" s="3"/>
      <c r="K69" s="49"/>
      <c r="L69" s="49"/>
      <c r="M69" s="49"/>
      <c r="N69" s="49"/>
      <c r="O69" s="238" t="s">
        <v>169</v>
      </c>
      <c r="P69" s="239"/>
      <c r="Q69" s="155" t="s">
        <v>135</v>
      </c>
      <c r="R69" s="166" t="s">
        <v>171</v>
      </c>
    </row>
    <row r="70" spans="2:18" x14ac:dyDescent="0.25">
      <c r="B70" s="84"/>
      <c r="C70" s="84"/>
      <c r="D70" s="4"/>
      <c r="E70" s="3"/>
      <c r="F70" s="3"/>
      <c r="G70" s="3"/>
      <c r="H70" s="3"/>
      <c r="I70" s="3"/>
      <c r="J70" s="3"/>
      <c r="K70" s="49"/>
      <c r="L70" s="49"/>
      <c r="M70" s="49"/>
      <c r="N70" s="49"/>
      <c r="O70" s="240"/>
      <c r="P70" s="241"/>
      <c r="Q70" s="156"/>
    </row>
    <row r="71" spans="2:18" x14ac:dyDescent="0.25">
      <c r="B71" s="84"/>
      <c r="C71" s="84"/>
      <c r="D71" s="4"/>
      <c r="E71" s="3"/>
      <c r="F71" s="3"/>
      <c r="G71" s="3"/>
      <c r="H71" s="3"/>
      <c r="I71" s="3"/>
      <c r="J71" s="3"/>
      <c r="K71" s="49"/>
      <c r="L71" s="49"/>
      <c r="M71" s="49"/>
      <c r="N71" s="49"/>
      <c r="O71" s="240"/>
      <c r="P71" s="241"/>
      <c r="Q71" s="156"/>
    </row>
    <row r="72" spans="2:18" x14ac:dyDescent="0.25">
      <c r="B72" s="84"/>
      <c r="C72" s="84"/>
      <c r="D72" s="4"/>
      <c r="E72" s="3"/>
      <c r="F72" s="3"/>
      <c r="G72" s="3"/>
      <c r="H72" s="3"/>
      <c r="I72" s="3"/>
      <c r="J72" s="3"/>
      <c r="K72" s="49"/>
      <c r="L72" s="49"/>
      <c r="M72" s="49"/>
      <c r="N72" s="49"/>
      <c r="O72" s="240"/>
      <c r="P72" s="241"/>
      <c r="Q72" s="156"/>
    </row>
    <row r="73" spans="2:18" x14ac:dyDescent="0.25">
      <c r="B73" s="84"/>
      <c r="C73" s="84"/>
      <c r="D73" s="4"/>
      <c r="E73" s="3"/>
      <c r="F73" s="3"/>
      <c r="G73" s="3"/>
      <c r="H73" s="3"/>
      <c r="I73" s="3"/>
      <c r="J73" s="3"/>
      <c r="K73" s="49"/>
      <c r="L73" s="49"/>
      <c r="M73" s="49"/>
      <c r="N73" s="49"/>
      <c r="O73" s="240"/>
      <c r="P73" s="241"/>
      <c r="Q73" s="156"/>
    </row>
    <row r="74" spans="2:18" x14ac:dyDescent="0.25">
      <c r="B74" s="84"/>
      <c r="C74" s="84"/>
      <c r="D74" s="4"/>
      <c r="E74" s="3"/>
      <c r="F74" s="3"/>
      <c r="G74" s="3"/>
      <c r="H74" s="3"/>
      <c r="I74" s="3"/>
      <c r="J74" s="3"/>
      <c r="K74" s="49"/>
      <c r="L74" s="49"/>
      <c r="M74" s="49"/>
      <c r="N74" s="49"/>
      <c r="O74" s="240"/>
      <c r="P74" s="241"/>
      <c r="Q74" s="156"/>
    </row>
    <row r="75" spans="2:18" x14ac:dyDescent="0.25">
      <c r="B75" s="84"/>
      <c r="C75" s="84"/>
      <c r="D75" s="4"/>
      <c r="E75" s="3"/>
      <c r="F75" s="3"/>
      <c r="G75" s="3"/>
      <c r="H75" s="3"/>
      <c r="I75" s="3"/>
      <c r="J75" s="3"/>
      <c r="K75" s="49"/>
      <c r="L75" s="49"/>
      <c r="M75" s="49"/>
      <c r="N75" s="49"/>
      <c r="O75" s="240"/>
      <c r="P75" s="241"/>
      <c r="Q75" s="156"/>
    </row>
    <row r="76" spans="2:18" x14ac:dyDescent="0.25">
      <c r="B76" s="84"/>
      <c r="C76" s="84"/>
      <c r="D76" s="4"/>
      <c r="E76" s="3"/>
      <c r="F76" s="3"/>
      <c r="G76" s="3"/>
      <c r="H76" s="3"/>
      <c r="I76" s="3"/>
      <c r="J76" s="3"/>
      <c r="K76" s="49"/>
      <c r="L76" s="49"/>
      <c r="M76" s="49"/>
      <c r="N76" s="49"/>
      <c r="O76" s="240"/>
      <c r="P76" s="241"/>
      <c r="Q76" s="156"/>
    </row>
    <row r="77" spans="2:18" x14ac:dyDescent="0.25">
      <c r="B77" s="84"/>
      <c r="C77" s="84"/>
      <c r="D77" s="4"/>
      <c r="E77" s="3"/>
      <c r="F77" s="3"/>
      <c r="G77" s="3"/>
      <c r="H77" s="3"/>
      <c r="I77" s="3"/>
      <c r="J77" s="3"/>
      <c r="K77" s="49"/>
      <c r="L77" s="49"/>
      <c r="M77" s="49"/>
      <c r="N77" s="49"/>
      <c r="O77" s="240"/>
      <c r="P77" s="241"/>
      <c r="Q77" s="156"/>
    </row>
    <row r="78" spans="2:18" x14ac:dyDescent="0.25">
      <c r="B78" s="52"/>
      <c r="C78" s="52"/>
      <c r="D78" s="52"/>
      <c r="E78" s="52"/>
      <c r="F78" s="52"/>
      <c r="G78" s="52"/>
      <c r="H78" s="52"/>
      <c r="I78" s="52"/>
      <c r="J78" s="52"/>
      <c r="K78" s="52"/>
      <c r="L78" s="52"/>
      <c r="M78" s="52"/>
      <c r="N78" s="52"/>
      <c r="O78" s="242"/>
      <c r="P78" s="243"/>
      <c r="Q78" s="52"/>
    </row>
    <row r="79" spans="2:18" x14ac:dyDescent="0.25">
      <c r="B79" s="8" t="s">
        <v>1</v>
      </c>
    </row>
    <row r="80" spans="2:18" x14ac:dyDescent="0.25">
      <c r="B80" s="8" t="s">
        <v>37</v>
      </c>
    </row>
    <row r="81" spans="1:17" x14ac:dyDescent="0.25">
      <c r="B81" s="8" t="s">
        <v>57</v>
      </c>
    </row>
    <row r="83" spans="1:17" ht="15.75" thickBot="1" x14ac:dyDescent="0.3"/>
    <row r="84" spans="1:17" ht="27" thickBot="1" x14ac:dyDescent="0.3">
      <c r="B84" s="230" t="s">
        <v>38</v>
      </c>
      <c r="C84" s="231"/>
      <c r="D84" s="231"/>
      <c r="E84" s="231"/>
      <c r="F84" s="231"/>
      <c r="G84" s="231"/>
      <c r="H84" s="231"/>
      <c r="I84" s="231"/>
      <c r="J84" s="231"/>
      <c r="K84" s="231"/>
      <c r="L84" s="231"/>
      <c r="M84" s="231"/>
      <c r="N84" s="232"/>
    </row>
    <row r="87" spans="1:17" x14ac:dyDescent="0.25">
      <c r="B87" s="199" t="s">
        <v>0</v>
      </c>
      <c r="C87" s="199" t="s">
        <v>39</v>
      </c>
      <c r="D87" s="199" t="s">
        <v>40</v>
      </c>
      <c r="E87" s="199" t="s">
        <v>114</v>
      </c>
      <c r="F87" s="199" t="s">
        <v>116</v>
      </c>
      <c r="G87" s="199" t="s">
        <v>117</v>
      </c>
      <c r="H87" s="199" t="s">
        <v>118</v>
      </c>
      <c r="I87" s="199" t="s">
        <v>115</v>
      </c>
      <c r="J87" s="201" t="s">
        <v>119</v>
      </c>
      <c r="K87" s="202"/>
      <c r="L87" s="203"/>
      <c r="M87" s="199" t="s">
        <v>123</v>
      </c>
      <c r="N87" s="199" t="s">
        <v>41</v>
      </c>
      <c r="O87" s="199" t="s">
        <v>42</v>
      </c>
      <c r="P87" s="205" t="s">
        <v>3</v>
      </c>
      <c r="Q87" s="206"/>
    </row>
    <row r="88" spans="1:17" ht="45" x14ac:dyDescent="0.25">
      <c r="B88" s="200"/>
      <c r="C88" s="200"/>
      <c r="D88" s="200"/>
      <c r="E88" s="200"/>
      <c r="F88" s="200"/>
      <c r="G88" s="200"/>
      <c r="H88" s="200"/>
      <c r="I88" s="200"/>
      <c r="J88" s="105" t="s">
        <v>120</v>
      </c>
      <c r="K88" s="105" t="s">
        <v>121</v>
      </c>
      <c r="L88" s="105" t="s">
        <v>122</v>
      </c>
      <c r="M88" s="200"/>
      <c r="N88" s="200"/>
      <c r="O88" s="200"/>
      <c r="P88" s="207"/>
      <c r="Q88" s="208"/>
    </row>
    <row r="89" spans="1:17" ht="59.25" customHeight="1" x14ac:dyDescent="0.25">
      <c r="A89" s="168">
        <v>1</v>
      </c>
      <c r="B89" s="173" t="s">
        <v>306</v>
      </c>
      <c r="C89" s="165" t="s">
        <v>174</v>
      </c>
      <c r="D89" s="165" t="s">
        <v>175</v>
      </c>
      <c r="E89" s="170">
        <v>1082856688</v>
      </c>
      <c r="F89" s="165" t="s">
        <v>176</v>
      </c>
      <c r="G89" s="165" t="s">
        <v>177</v>
      </c>
      <c r="H89" s="169">
        <v>41397</v>
      </c>
      <c r="I89" s="165">
        <v>135362</v>
      </c>
      <c r="J89" s="165" t="s">
        <v>178</v>
      </c>
      <c r="K89" s="165" t="s">
        <v>179</v>
      </c>
      <c r="L89" s="165" t="s">
        <v>180</v>
      </c>
      <c r="M89" s="165" t="s">
        <v>134</v>
      </c>
      <c r="N89" s="165" t="s">
        <v>135</v>
      </c>
      <c r="O89" s="165" t="s">
        <v>135</v>
      </c>
      <c r="P89" s="198" t="s">
        <v>181</v>
      </c>
      <c r="Q89" s="198"/>
    </row>
    <row r="90" spans="1:17" ht="62.25" customHeight="1" x14ac:dyDescent="0.25">
      <c r="A90" s="168">
        <v>2</v>
      </c>
      <c r="B90" s="172" t="s">
        <v>306</v>
      </c>
      <c r="C90" s="165" t="s">
        <v>174</v>
      </c>
      <c r="D90" s="165" t="s">
        <v>182</v>
      </c>
      <c r="E90" s="170">
        <v>39031506</v>
      </c>
      <c r="F90" s="165" t="s">
        <v>183</v>
      </c>
      <c r="G90" s="165" t="s">
        <v>184</v>
      </c>
      <c r="H90" s="169">
        <v>31617</v>
      </c>
      <c r="I90" s="165" t="s">
        <v>185</v>
      </c>
      <c r="J90" s="165" t="s">
        <v>186</v>
      </c>
      <c r="K90" s="165" t="s">
        <v>187</v>
      </c>
      <c r="L90" s="165" t="s">
        <v>180</v>
      </c>
      <c r="M90" s="165" t="s">
        <v>134</v>
      </c>
      <c r="N90" s="165" t="s">
        <v>135</v>
      </c>
      <c r="O90" s="165" t="s">
        <v>135</v>
      </c>
      <c r="P90" s="198" t="s">
        <v>181</v>
      </c>
      <c r="Q90" s="198"/>
    </row>
    <row r="91" spans="1:17" ht="45" x14ac:dyDescent="0.25">
      <c r="A91" s="168">
        <v>3</v>
      </c>
      <c r="B91" s="172" t="s">
        <v>306</v>
      </c>
      <c r="C91" s="165" t="s">
        <v>174</v>
      </c>
      <c r="D91" s="165" t="s">
        <v>188</v>
      </c>
      <c r="E91" s="170">
        <v>45693483</v>
      </c>
      <c r="F91" s="165" t="s">
        <v>176</v>
      </c>
      <c r="G91" s="165" t="s">
        <v>189</v>
      </c>
      <c r="H91" s="169">
        <v>37834</v>
      </c>
      <c r="I91" s="165" t="s">
        <v>190</v>
      </c>
      <c r="J91" s="165" t="s">
        <v>191</v>
      </c>
      <c r="K91" s="165" t="s">
        <v>192</v>
      </c>
      <c r="L91" s="165" t="s">
        <v>193</v>
      </c>
      <c r="M91" s="165" t="s">
        <v>134</v>
      </c>
      <c r="N91" s="165" t="s">
        <v>134</v>
      </c>
      <c r="O91" s="165" t="s">
        <v>135</v>
      </c>
      <c r="P91" s="198"/>
      <c r="Q91" s="198"/>
    </row>
    <row r="92" spans="1:17" hidden="1" x14ac:dyDescent="0.25">
      <c r="A92" s="168"/>
      <c r="B92" s="172" t="s">
        <v>306</v>
      </c>
      <c r="C92" s="172"/>
      <c r="D92" s="172"/>
      <c r="E92" s="170"/>
      <c r="F92" s="172"/>
      <c r="G92" s="172"/>
      <c r="H92" s="169"/>
      <c r="I92" s="172"/>
      <c r="J92" s="172"/>
      <c r="K92" s="172"/>
      <c r="L92" s="172"/>
      <c r="M92" s="172"/>
      <c r="N92" s="172"/>
      <c r="O92" s="172"/>
      <c r="P92" s="171"/>
      <c r="Q92" s="171"/>
    </row>
    <row r="93" spans="1:17" ht="75" x14ac:dyDescent="0.25">
      <c r="A93" s="168">
        <v>4</v>
      </c>
      <c r="B93" s="172" t="s">
        <v>306</v>
      </c>
      <c r="C93" s="165" t="s">
        <v>174</v>
      </c>
      <c r="D93" s="165" t="s">
        <v>194</v>
      </c>
      <c r="E93" s="170">
        <v>45688257</v>
      </c>
      <c r="F93" s="165" t="s">
        <v>183</v>
      </c>
      <c r="G93" s="165" t="s">
        <v>195</v>
      </c>
      <c r="H93" s="169">
        <v>36146</v>
      </c>
      <c r="I93" s="165" t="s">
        <v>196</v>
      </c>
      <c r="J93" s="165" t="s">
        <v>197</v>
      </c>
      <c r="K93" s="165" t="s">
        <v>198</v>
      </c>
      <c r="L93" s="165" t="s">
        <v>180</v>
      </c>
      <c r="M93" s="165" t="s">
        <v>134</v>
      </c>
      <c r="N93" s="165" t="s">
        <v>135</v>
      </c>
      <c r="O93" s="165" t="s">
        <v>135</v>
      </c>
      <c r="P93" s="198" t="s">
        <v>199</v>
      </c>
      <c r="Q93" s="198"/>
    </row>
    <row r="94" spans="1:17" ht="49.5" customHeight="1" x14ac:dyDescent="0.25">
      <c r="A94" s="168">
        <v>5</v>
      </c>
      <c r="B94" s="172" t="s">
        <v>306</v>
      </c>
      <c r="C94" s="165" t="s">
        <v>200</v>
      </c>
      <c r="D94" s="165" t="s">
        <v>201</v>
      </c>
      <c r="E94" s="170">
        <v>1082957621</v>
      </c>
      <c r="F94" s="165" t="s">
        <v>176</v>
      </c>
      <c r="G94" s="165" t="s">
        <v>177</v>
      </c>
      <c r="H94" s="169">
        <v>41978</v>
      </c>
      <c r="I94" s="165" t="s">
        <v>190</v>
      </c>
      <c r="J94" s="165" t="s">
        <v>202</v>
      </c>
      <c r="K94" s="165" t="s">
        <v>203</v>
      </c>
      <c r="L94" s="165" t="s">
        <v>180</v>
      </c>
      <c r="M94" s="165" t="s">
        <v>134</v>
      </c>
      <c r="N94" s="165" t="s">
        <v>135</v>
      </c>
      <c r="O94" s="165" t="s">
        <v>135</v>
      </c>
      <c r="P94" s="198" t="s">
        <v>199</v>
      </c>
      <c r="Q94" s="198"/>
    </row>
    <row r="95" spans="1:17" ht="30" x14ac:dyDescent="0.25">
      <c r="A95" s="168">
        <v>6</v>
      </c>
      <c r="B95" s="172" t="s">
        <v>306</v>
      </c>
      <c r="C95" s="172" t="s">
        <v>200</v>
      </c>
      <c r="D95" s="165" t="s">
        <v>204</v>
      </c>
      <c r="E95" s="170">
        <v>32687519</v>
      </c>
      <c r="F95" s="165" t="s">
        <v>183</v>
      </c>
      <c r="G95" s="165" t="s">
        <v>184</v>
      </c>
      <c r="H95" s="169" t="s">
        <v>190</v>
      </c>
      <c r="I95" s="165" t="s">
        <v>190</v>
      </c>
      <c r="J95" s="165" t="s">
        <v>205</v>
      </c>
      <c r="K95" s="165" t="s">
        <v>206</v>
      </c>
      <c r="L95" s="165" t="s">
        <v>193</v>
      </c>
      <c r="M95" s="165" t="s">
        <v>134</v>
      </c>
      <c r="N95" s="165" t="s">
        <v>134</v>
      </c>
      <c r="O95" s="165" t="s">
        <v>135</v>
      </c>
      <c r="P95" s="198" t="s">
        <v>207</v>
      </c>
      <c r="Q95" s="198"/>
    </row>
    <row r="96" spans="1:17" ht="75" customHeight="1" x14ac:dyDescent="0.25">
      <c r="A96" s="168">
        <v>7</v>
      </c>
      <c r="B96" s="172" t="s">
        <v>306</v>
      </c>
      <c r="C96" s="172" t="s">
        <v>200</v>
      </c>
      <c r="D96" s="165" t="s">
        <v>208</v>
      </c>
      <c r="E96" s="170">
        <v>1049617699</v>
      </c>
      <c r="F96" s="165" t="s">
        <v>209</v>
      </c>
      <c r="G96" s="165" t="s">
        <v>210</v>
      </c>
      <c r="H96" s="169" t="s">
        <v>211</v>
      </c>
      <c r="I96" s="165" t="s">
        <v>161</v>
      </c>
      <c r="J96" s="165" t="s">
        <v>212</v>
      </c>
      <c r="K96" s="165" t="s">
        <v>213</v>
      </c>
      <c r="L96" s="165" t="s">
        <v>180</v>
      </c>
      <c r="M96" s="165" t="s">
        <v>134</v>
      </c>
      <c r="N96" s="165" t="s">
        <v>135</v>
      </c>
      <c r="O96" s="165" t="s">
        <v>135</v>
      </c>
      <c r="P96" s="198" t="s">
        <v>214</v>
      </c>
      <c r="Q96" s="198"/>
    </row>
    <row r="97" spans="1:17" ht="45" x14ac:dyDescent="0.25">
      <c r="A97" s="168">
        <v>8</v>
      </c>
      <c r="B97" s="172" t="s">
        <v>306</v>
      </c>
      <c r="C97" s="172" t="s">
        <v>200</v>
      </c>
      <c r="D97" s="165" t="s">
        <v>215</v>
      </c>
      <c r="E97" s="170">
        <v>1143240148</v>
      </c>
      <c r="F97" s="165" t="s">
        <v>176</v>
      </c>
      <c r="G97" s="165" t="s">
        <v>216</v>
      </c>
      <c r="H97" s="169">
        <v>41908</v>
      </c>
      <c r="I97" s="165" t="s">
        <v>190</v>
      </c>
      <c r="J97" s="165" t="s">
        <v>217</v>
      </c>
      <c r="K97" s="165" t="s">
        <v>218</v>
      </c>
      <c r="L97" s="165" t="s">
        <v>193</v>
      </c>
      <c r="M97" s="165" t="s">
        <v>134</v>
      </c>
      <c r="N97" s="165" t="s">
        <v>134</v>
      </c>
      <c r="O97" s="165" t="s">
        <v>135</v>
      </c>
      <c r="P97" s="198"/>
      <c r="Q97" s="198"/>
    </row>
    <row r="98" spans="1:17" ht="45" x14ac:dyDescent="0.25">
      <c r="B98" s="172" t="s">
        <v>306</v>
      </c>
      <c r="C98" s="172" t="s">
        <v>200</v>
      </c>
      <c r="D98" s="172" t="s">
        <v>219</v>
      </c>
      <c r="E98" s="170">
        <v>36725671</v>
      </c>
      <c r="F98" s="172" t="s">
        <v>183</v>
      </c>
      <c r="G98" s="172" t="s">
        <v>184</v>
      </c>
      <c r="H98" s="169">
        <v>40151</v>
      </c>
      <c r="I98" s="172">
        <v>36725671</v>
      </c>
      <c r="J98" s="172" t="s">
        <v>220</v>
      </c>
      <c r="K98" s="172" t="s">
        <v>221</v>
      </c>
      <c r="L98" s="172" t="s">
        <v>193</v>
      </c>
      <c r="M98" s="172" t="s">
        <v>134</v>
      </c>
      <c r="N98" s="172" t="s">
        <v>134</v>
      </c>
      <c r="O98" s="172" t="s">
        <v>135</v>
      </c>
      <c r="P98" s="198"/>
      <c r="Q98" s="198"/>
    </row>
    <row r="99" spans="1:17" ht="57" customHeight="1" x14ac:dyDescent="0.25">
      <c r="B99" s="172" t="s">
        <v>306</v>
      </c>
      <c r="C99" s="172" t="s">
        <v>200</v>
      </c>
      <c r="D99" s="172" t="s">
        <v>222</v>
      </c>
      <c r="E99" s="170">
        <v>1049622174</v>
      </c>
      <c r="F99" s="172" t="s">
        <v>223</v>
      </c>
      <c r="G99" s="172" t="s">
        <v>210</v>
      </c>
      <c r="H99" s="169">
        <v>41544</v>
      </c>
      <c r="I99" s="172" t="s">
        <v>161</v>
      </c>
      <c r="J99" s="172" t="s">
        <v>224</v>
      </c>
      <c r="K99" s="172" t="s">
        <v>225</v>
      </c>
      <c r="L99" s="172" t="s">
        <v>193</v>
      </c>
      <c r="M99" s="172" t="s">
        <v>134</v>
      </c>
      <c r="N99" s="172" t="s">
        <v>134</v>
      </c>
      <c r="O99" s="172" t="s">
        <v>135</v>
      </c>
      <c r="P99" s="198"/>
      <c r="Q99" s="198"/>
    </row>
    <row r="100" spans="1:17" ht="75" customHeight="1" x14ac:dyDescent="0.25">
      <c r="B100" s="172" t="s">
        <v>306</v>
      </c>
      <c r="C100" s="172" t="s">
        <v>200</v>
      </c>
      <c r="D100" s="172" t="s">
        <v>226</v>
      </c>
      <c r="E100" s="170">
        <v>1049602302</v>
      </c>
      <c r="F100" s="172" t="s">
        <v>223</v>
      </c>
      <c r="G100" s="172" t="s">
        <v>210</v>
      </c>
      <c r="H100" s="169">
        <v>40891</v>
      </c>
      <c r="I100" s="172" t="s">
        <v>161</v>
      </c>
      <c r="J100" s="172" t="s">
        <v>227</v>
      </c>
      <c r="K100" s="172" t="s">
        <v>228</v>
      </c>
      <c r="L100" s="172" t="s">
        <v>193</v>
      </c>
      <c r="M100" s="172" t="s">
        <v>134</v>
      </c>
      <c r="N100" s="172" t="s">
        <v>134</v>
      </c>
      <c r="O100" s="172" t="s">
        <v>135</v>
      </c>
      <c r="P100" s="198"/>
      <c r="Q100" s="198"/>
    </row>
    <row r="101" spans="1:17" ht="75" x14ac:dyDescent="0.25">
      <c r="B101" s="172" t="s">
        <v>306</v>
      </c>
      <c r="C101" s="172" t="s">
        <v>200</v>
      </c>
      <c r="D101" s="172" t="s">
        <v>229</v>
      </c>
      <c r="E101" s="170">
        <v>46455425</v>
      </c>
      <c r="F101" s="172" t="s">
        <v>176</v>
      </c>
      <c r="G101" s="172" t="s">
        <v>230</v>
      </c>
      <c r="H101" s="169">
        <v>39801</v>
      </c>
      <c r="I101" s="172" t="s">
        <v>190</v>
      </c>
      <c r="J101" s="172" t="s">
        <v>231</v>
      </c>
      <c r="K101" s="172" t="s">
        <v>232</v>
      </c>
      <c r="L101" s="172" t="s">
        <v>193</v>
      </c>
      <c r="M101" s="172" t="s">
        <v>134</v>
      </c>
      <c r="N101" s="172" t="s">
        <v>134</v>
      </c>
      <c r="O101" s="172" t="s">
        <v>135</v>
      </c>
      <c r="P101" s="198"/>
      <c r="Q101" s="198"/>
    </row>
    <row r="102" spans="1:17" ht="105" x14ac:dyDescent="0.25">
      <c r="B102" s="173" t="s">
        <v>237</v>
      </c>
      <c r="C102" s="172" t="s">
        <v>307</v>
      </c>
      <c r="D102" s="41" t="s">
        <v>233</v>
      </c>
      <c r="E102" s="170">
        <v>57296031</v>
      </c>
      <c r="F102" s="172" t="s">
        <v>176</v>
      </c>
      <c r="G102" s="172" t="s">
        <v>234</v>
      </c>
      <c r="H102" s="169">
        <v>39631</v>
      </c>
      <c r="I102" s="172">
        <v>127081</v>
      </c>
      <c r="J102" s="172" t="s">
        <v>235</v>
      </c>
      <c r="K102" s="172" t="s">
        <v>236</v>
      </c>
      <c r="L102" s="172" t="s">
        <v>180</v>
      </c>
      <c r="M102" s="172" t="s">
        <v>134</v>
      </c>
      <c r="N102" s="172" t="s">
        <v>135</v>
      </c>
      <c r="O102" s="172" t="s">
        <v>134</v>
      </c>
      <c r="P102" s="198" t="s">
        <v>214</v>
      </c>
      <c r="Q102" s="198"/>
    </row>
    <row r="103" spans="1:17" ht="83.25" customHeight="1" x14ac:dyDescent="0.25">
      <c r="B103" s="172" t="s">
        <v>237</v>
      </c>
      <c r="C103" s="172" t="s">
        <v>307</v>
      </c>
      <c r="D103" s="41" t="s">
        <v>238</v>
      </c>
      <c r="E103" s="170">
        <v>1082838479</v>
      </c>
      <c r="F103" s="172" t="s">
        <v>176</v>
      </c>
      <c r="G103" s="172" t="s">
        <v>177</v>
      </c>
      <c r="H103" s="169">
        <v>40892</v>
      </c>
      <c r="I103" s="172">
        <v>136787</v>
      </c>
      <c r="J103" s="172" t="s">
        <v>239</v>
      </c>
      <c r="K103" s="172" t="s">
        <v>240</v>
      </c>
      <c r="L103" s="172" t="s">
        <v>180</v>
      </c>
      <c r="M103" s="172" t="s">
        <v>134</v>
      </c>
      <c r="N103" s="172" t="s">
        <v>135</v>
      </c>
      <c r="O103" s="172" t="s">
        <v>134</v>
      </c>
      <c r="P103" s="198" t="s">
        <v>214</v>
      </c>
      <c r="Q103" s="198"/>
    </row>
    <row r="104" spans="1:17" ht="46.9" customHeight="1" x14ac:dyDescent="0.25">
      <c r="B104" s="172" t="s">
        <v>237</v>
      </c>
      <c r="C104" s="172" t="s">
        <v>307</v>
      </c>
      <c r="D104" s="172" t="s">
        <v>241</v>
      </c>
      <c r="E104" s="170">
        <v>22478571</v>
      </c>
      <c r="F104" s="172" t="s">
        <v>176</v>
      </c>
      <c r="G104" s="172" t="s">
        <v>242</v>
      </c>
      <c r="H104" s="169">
        <v>36546</v>
      </c>
      <c r="I104" s="172" t="s">
        <v>190</v>
      </c>
      <c r="J104" s="172" t="s">
        <v>248</v>
      </c>
      <c r="K104" s="172" t="s">
        <v>249</v>
      </c>
      <c r="L104" s="172" t="s">
        <v>193</v>
      </c>
      <c r="M104" s="172" t="s">
        <v>134</v>
      </c>
      <c r="N104" s="172" t="s">
        <v>134</v>
      </c>
      <c r="O104" s="172" t="s">
        <v>134</v>
      </c>
      <c r="P104" s="198"/>
      <c r="Q104" s="198"/>
    </row>
    <row r="105" spans="1:17" ht="30" x14ac:dyDescent="0.25">
      <c r="B105" s="172" t="s">
        <v>243</v>
      </c>
      <c r="C105" s="172" t="s">
        <v>308</v>
      </c>
      <c r="D105" s="172" t="s">
        <v>244</v>
      </c>
      <c r="E105" s="170">
        <v>1032498221</v>
      </c>
      <c r="F105" s="172" t="s">
        <v>245</v>
      </c>
      <c r="G105" s="172" t="s">
        <v>234</v>
      </c>
      <c r="H105" s="169">
        <v>41103</v>
      </c>
      <c r="I105" s="172">
        <v>129556</v>
      </c>
      <c r="J105" s="172" t="s">
        <v>247</v>
      </c>
      <c r="K105" s="172"/>
      <c r="L105" s="172" t="s">
        <v>180</v>
      </c>
      <c r="M105" s="172" t="s">
        <v>134</v>
      </c>
      <c r="N105" s="172" t="s">
        <v>135</v>
      </c>
      <c r="O105" s="172" t="s">
        <v>135</v>
      </c>
      <c r="P105" s="198" t="s">
        <v>246</v>
      </c>
      <c r="Q105" s="198"/>
    </row>
    <row r="106" spans="1:17" ht="71.25" customHeight="1" x14ac:dyDescent="0.25">
      <c r="B106" s="172" t="s">
        <v>243</v>
      </c>
      <c r="C106" s="172" t="s">
        <v>308</v>
      </c>
      <c r="D106" s="172" t="s">
        <v>250</v>
      </c>
      <c r="E106" s="170">
        <v>1049619022</v>
      </c>
      <c r="F106" s="172" t="s">
        <v>245</v>
      </c>
      <c r="G106" s="172" t="s">
        <v>210</v>
      </c>
      <c r="H106" s="169">
        <v>41621</v>
      </c>
      <c r="I106" s="172">
        <v>139814</v>
      </c>
      <c r="J106" s="172" t="s">
        <v>253</v>
      </c>
      <c r="K106" s="172" t="s">
        <v>251</v>
      </c>
      <c r="L106" s="172" t="s">
        <v>180</v>
      </c>
      <c r="M106" s="172" t="s">
        <v>134</v>
      </c>
      <c r="N106" s="172" t="s">
        <v>135</v>
      </c>
      <c r="O106" s="172" t="s">
        <v>135</v>
      </c>
      <c r="P106" s="198" t="s">
        <v>214</v>
      </c>
      <c r="Q106" s="198"/>
    </row>
    <row r="107" spans="1:17" ht="45" x14ac:dyDescent="0.25">
      <c r="B107" s="172" t="s">
        <v>243</v>
      </c>
      <c r="C107" s="172" t="s">
        <v>308</v>
      </c>
      <c r="D107" s="172" t="s">
        <v>252</v>
      </c>
      <c r="E107" s="170">
        <v>1049610237</v>
      </c>
      <c r="F107" s="172" t="s">
        <v>223</v>
      </c>
      <c r="G107" s="172" t="s">
        <v>210</v>
      </c>
      <c r="H107" s="169">
        <v>41103</v>
      </c>
      <c r="I107" s="172" t="s">
        <v>190</v>
      </c>
      <c r="J107" s="172" t="s">
        <v>254</v>
      </c>
      <c r="K107" s="172" t="s">
        <v>255</v>
      </c>
      <c r="L107" s="172" t="s">
        <v>193</v>
      </c>
      <c r="M107" s="172" t="s">
        <v>134</v>
      </c>
      <c r="N107" s="172" t="s">
        <v>134</v>
      </c>
      <c r="O107" s="172" t="s">
        <v>135</v>
      </c>
      <c r="P107" s="198"/>
      <c r="Q107" s="198"/>
    </row>
    <row r="108" spans="1:17" ht="45" x14ac:dyDescent="0.25">
      <c r="B108" s="172" t="s">
        <v>243</v>
      </c>
      <c r="C108" s="172" t="s">
        <v>308</v>
      </c>
      <c r="D108" s="41" t="s">
        <v>256</v>
      </c>
      <c r="E108" s="170">
        <v>1104376940</v>
      </c>
      <c r="F108" s="172" t="s">
        <v>183</v>
      </c>
      <c r="G108" s="172" t="s">
        <v>257</v>
      </c>
      <c r="H108" s="169">
        <v>40522</v>
      </c>
      <c r="I108" s="172" t="s">
        <v>258</v>
      </c>
      <c r="J108" s="172" t="s">
        <v>259</v>
      </c>
      <c r="K108" s="172" t="s">
        <v>260</v>
      </c>
      <c r="L108" s="172" t="s">
        <v>193</v>
      </c>
      <c r="M108" s="172" t="s">
        <v>134</v>
      </c>
      <c r="N108" s="172" t="s">
        <v>134</v>
      </c>
      <c r="O108" s="172" t="s">
        <v>135</v>
      </c>
      <c r="P108" s="198" t="s">
        <v>261</v>
      </c>
      <c r="Q108" s="198"/>
    </row>
    <row r="109" spans="1:17" ht="60.75" customHeight="1" x14ac:dyDescent="0.25">
      <c r="B109" s="172" t="s">
        <v>243</v>
      </c>
      <c r="C109" s="172" t="s">
        <v>308</v>
      </c>
      <c r="D109" s="172" t="s">
        <v>262</v>
      </c>
      <c r="E109" s="170">
        <v>1102846552</v>
      </c>
      <c r="F109" s="172" t="s">
        <v>245</v>
      </c>
      <c r="G109" s="172" t="s">
        <v>177</v>
      </c>
      <c r="H109" s="169">
        <v>41978</v>
      </c>
      <c r="I109" s="172" t="s">
        <v>190</v>
      </c>
      <c r="J109" s="172" t="s">
        <v>264</v>
      </c>
      <c r="K109" s="172" t="s">
        <v>263</v>
      </c>
      <c r="L109" s="172" t="s">
        <v>193</v>
      </c>
      <c r="M109" s="172" t="s">
        <v>134</v>
      </c>
      <c r="N109" s="172" t="s">
        <v>134</v>
      </c>
      <c r="O109" s="172" t="s">
        <v>135</v>
      </c>
      <c r="P109" s="198"/>
      <c r="Q109" s="198"/>
    </row>
    <row r="110" spans="1:17" ht="79.5" customHeight="1" x14ac:dyDescent="0.25">
      <c r="B110" s="173" t="s">
        <v>265</v>
      </c>
      <c r="C110" s="172" t="s">
        <v>309</v>
      </c>
      <c r="D110" s="41" t="s">
        <v>266</v>
      </c>
      <c r="E110" s="170">
        <v>57294127</v>
      </c>
      <c r="F110" s="172" t="s">
        <v>245</v>
      </c>
      <c r="G110" s="172" t="s">
        <v>230</v>
      </c>
      <c r="H110" s="169">
        <v>40166</v>
      </c>
      <c r="I110" s="172">
        <v>113255</v>
      </c>
      <c r="J110" s="172" t="s">
        <v>267</v>
      </c>
      <c r="K110" s="172" t="s">
        <v>268</v>
      </c>
      <c r="L110" s="172" t="s">
        <v>180</v>
      </c>
      <c r="M110" s="172" t="s">
        <v>134</v>
      </c>
      <c r="N110" s="172" t="s">
        <v>135</v>
      </c>
      <c r="O110" s="172" t="s">
        <v>135</v>
      </c>
      <c r="P110" s="198" t="s">
        <v>269</v>
      </c>
      <c r="Q110" s="198"/>
    </row>
    <row r="111" spans="1:17" ht="45" x14ac:dyDescent="0.25">
      <c r="B111" s="172" t="s">
        <v>173</v>
      </c>
      <c r="C111" s="172" t="s">
        <v>309</v>
      </c>
      <c r="D111" s="41" t="s">
        <v>270</v>
      </c>
      <c r="E111" s="170">
        <v>57402221</v>
      </c>
      <c r="F111" s="172" t="s">
        <v>183</v>
      </c>
      <c r="G111" s="172" t="s">
        <v>271</v>
      </c>
      <c r="H111" s="169">
        <v>32493</v>
      </c>
      <c r="I111" s="172" t="s">
        <v>190</v>
      </c>
      <c r="J111" s="172" t="s">
        <v>272</v>
      </c>
      <c r="K111" s="172" t="s">
        <v>273</v>
      </c>
      <c r="L111" s="172" t="s">
        <v>193</v>
      </c>
      <c r="M111" s="172" t="s">
        <v>134</v>
      </c>
      <c r="N111" s="172" t="s">
        <v>134</v>
      </c>
      <c r="O111" s="172" t="s">
        <v>135</v>
      </c>
      <c r="P111" s="198" t="s">
        <v>274</v>
      </c>
      <c r="Q111" s="198"/>
    </row>
    <row r="112" spans="1:17" ht="60" customHeight="1" x14ac:dyDescent="0.25">
      <c r="B112" s="172" t="s">
        <v>265</v>
      </c>
      <c r="C112" s="172" t="s">
        <v>309</v>
      </c>
      <c r="D112" s="41" t="s">
        <v>275</v>
      </c>
      <c r="E112" s="170">
        <v>1010174970</v>
      </c>
      <c r="F112" s="172" t="s">
        <v>183</v>
      </c>
      <c r="G112" s="172" t="s">
        <v>276</v>
      </c>
      <c r="H112" s="169">
        <v>40103</v>
      </c>
      <c r="I112" s="172" t="s">
        <v>190</v>
      </c>
      <c r="J112" s="172" t="s">
        <v>158</v>
      </c>
      <c r="K112" s="172" t="s">
        <v>277</v>
      </c>
      <c r="L112" s="172" t="s">
        <v>193</v>
      </c>
      <c r="M112" s="172" t="s">
        <v>134</v>
      </c>
      <c r="N112" s="172" t="s">
        <v>134</v>
      </c>
      <c r="O112" s="172" t="s">
        <v>135</v>
      </c>
      <c r="P112" s="198"/>
      <c r="Q112" s="198"/>
    </row>
    <row r="113" spans="1:26" s="93" customFormat="1" ht="30" x14ac:dyDescent="0.25">
      <c r="B113" s="172" t="s">
        <v>278</v>
      </c>
      <c r="C113" s="172" t="s">
        <v>310</v>
      </c>
      <c r="D113" s="172" t="s">
        <v>279</v>
      </c>
      <c r="E113" s="170">
        <v>1118812829</v>
      </c>
      <c r="F113" s="172" t="s">
        <v>245</v>
      </c>
      <c r="G113" s="172" t="s">
        <v>216</v>
      </c>
      <c r="H113" s="169">
        <v>40816</v>
      </c>
      <c r="I113" s="172">
        <v>143190</v>
      </c>
      <c r="J113" s="172" t="s">
        <v>280</v>
      </c>
      <c r="K113" s="172" t="s">
        <v>281</v>
      </c>
      <c r="L113" s="172" t="s">
        <v>193</v>
      </c>
      <c r="M113" s="172" t="s">
        <v>134</v>
      </c>
      <c r="N113" s="172" t="s">
        <v>134</v>
      </c>
      <c r="O113" s="172" t="s">
        <v>135</v>
      </c>
      <c r="P113" s="198"/>
      <c r="Q113" s="198"/>
    </row>
    <row r="114" spans="1:26" s="99" customFormat="1" ht="90" x14ac:dyDescent="0.25">
      <c r="A114" s="41">
        <v>1</v>
      </c>
      <c r="B114" s="172" t="s">
        <v>278</v>
      </c>
      <c r="C114" s="172" t="s">
        <v>310</v>
      </c>
      <c r="D114" s="172" t="s">
        <v>282</v>
      </c>
      <c r="E114" s="170">
        <v>1082846943</v>
      </c>
      <c r="F114" s="172" t="s">
        <v>245</v>
      </c>
      <c r="G114" s="172" t="s">
        <v>177</v>
      </c>
      <c r="H114" s="169">
        <v>39200</v>
      </c>
      <c r="I114" s="172" t="s">
        <v>190</v>
      </c>
      <c r="J114" s="172" t="s">
        <v>283</v>
      </c>
      <c r="K114" s="172" t="s">
        <v>284</v>
      </c>
      <c r="L114" s="172" t="s">
        <v>193</v>
      </c>
      <c r="M114" s="172" t="s">
        <v>134</v>
      </c>
      <c r="N114" s="172" t="s">
        <v>134</v>
      </c>
      <c r="O114" s="172" t="s">
        <v>135</v>
      </c>
      <c r="P114" s="236"/>
      <c r="Q114" s="237"/>
      <c r="R114" s="98"/>
      <c r="S114" s="98"/>
      <c r="T114" s="98"/>
      <c r="U114" s="98"/>
      <c r="V114" s="98"/>
      <c r="W114" s="98"/>
      <c r="X114" s="98"/>
      <c r="Y114" s="98"/>
      <c r="Z114" s="98"/>
    </row>
    <row r="115" spans="1:26" s="99" customFormat="1" ht="54.75" customHeight="1" x14ac:dyDescent="0.25">
      <c r="A115" s="41">
        <f>+A114+1</f>
        <v>2</v>
      </c>
      <c r="B115" s="172" t="s">
        <v>278</v>
      </c>
      <c r="C115" s="172" t="s">
        <v>310</v>
      </c>
      <c r="D115" s="172" t="s">
        <v>285</v>
      </c>
      <c r="E115" s="170">
        <v>53090339</v>
      </c>
      <c r="F115" s="172" t="s">
        <v>286</v>
      </c>
      <c r="G115" s="172" t="s">
        <v>287</v>
      </c>
      <c r="H115" s="169">
        <v>41676</v>
      </c>
      <c r="I115" s="172" t="s">
        <v>190</v>
      </c>
      <c r="J115" s="172" t="s">
        <v>288</v>
      </c>
      <c r="K115" s="172" t="s">
        <v>289</v>
      </c>
      <c r="L115" s="172" t="s">
        <v>193</v>
      </c>
      <c r="M115" s="172" t="s">
        <v>134</v>
      </c>
      <c r="N115" s="172" t="s">
        <v>135</v>
      </c>
      <c r="O115" s="172" t="s">
        <v>135</v>
      </c>
      <c r="P115" s="198" t="s">
        <v>290</v>
      </c>
      <c r="Q115" s="198"/>
      <c r="R115" s="98"/>
      <c r="S115" s="98"/>
      <c r="T115" s="98"/>
      <c r="U115" s="98"/>
      <c r="V115" s="98"/>
      <c r="W115" s="98"/>
      <c r="X115" s="98"/>
      <c r="Y115" s="98"/>
      <c r="Z115" s="98"/>
    </row>
    <row r="116" spans="1:26" s="99" customFormat="1" ht="45" x14ac:dyDescent="0.25">
      <c r="A116" s="41">
        <f t="shared" ref="A116:A118" si="5">+A115+1</f>
        <v>3</v>
      </c>
      <c r="B116" s="172" t="s">
        <v>278</v>
      </c>
      <c r="C116" s="172" t="s">
        <v>310</v>
      </c>
      <c r="D116" s="172" t="s">
        <v>291</v>
      </c>
      <c r="E116" s="170">
        <v>1049627676</v>
      </c>
      <c r="F116" s="172" t="s">
        <v>292</v>
      </c>
      <c r="G116" s="172" t="s">
        <v>210</v>
      </c>
      <c r="H116" s="169">
        <v>41753</v>
      </c>
      <c r="I116" s="172" t="s">
        <v>190</v>
      </c>
      <c r="J116" s="172" t="s">
        <v>293</v>
      </c>
      <c r="K116" s="172" t="s">
        <v>294</v>
      </c>
      <c r="L116" s="172" t="s">
        <v>180</v>
      </c>
      <c r="M116" s="172" t="s">
        <v>135</v>
      </c>
      <c r="N116" s="172" t="s">
        <v>134</v>
      </c>
      <c r="O116" s="172" t="s">
        <v>135</v>
      </c>
      <c r="P116" s="198" t="s">
        <v>295</v>
      </c>
      <c r="Q116" s="198"/>
      <c r="R116" s="98"/>
      <c r="S116" s="98"/>
      <c r="T116" s="98"/>
      <c r="U116" s="98"/>
      <c r="V116" s="98"/>
      <c r="W116" s="98"/>
      <c r="X116" s="98"/>
      <c r="Y116" s="98"/>
      <c r="Z116" s="98"/>
    </row>
    <row r="117" spans="1:26" s="99" customFormat="1" ht="63" customHeight="1" x14ac:dyDescent="0.25">
      <c r="A117" s="41">
        <f t="shared" si="5"/>
        <v>4</v>
      </c>
      <c r="B117" s="172" t="s">
        <v>278</v>
      </c>
      <c r="C117" s="172" t="s">
        <v>310</v>
      </c>
      <c r="D117" s="172" t="s">
        <v>296</v>
      </c>
      <c r="E117" s="170">
        <v>33377327</v>
      </c>
      <c r="F117" s="172" t="s">
        <v>183</v>
      </c>
      <c r="G117" s="172" t="s">
        <v>298</v>
      </c>
      <c r="H117" s="169">
        <v>39150</v>
      </c>
      <c r="I117" s="172" t="s">
        <v>297</v>
      </c>
      <c r="J117" s="172" t="s">
        <v>299</v>
      </c>
      <c r="K117" s="172" t="s">
        <v>300</v>
      </c>
      <c r="L117" s="172" t="s">
        <v>193</v>
      </c>
      <c r="M117" s="172" t="s">
        <v>134</v>
      </c>
      <c r="N117" s="172" t="s">
        <v>134</v>
      </c>
      <c r="O117" s="172" t="s">
        <v>135</v>
      </c>
      <c r="P117" s="198"/>
      <c r="Q117" s="198"/>
      <c r="R117" s="98"/>
      <c r="S117" s="98"/>
      <c r="T117" s="98"/>
      <c r="U117" s="98"/>
      <c r="V117" s="98"/>
      <c r="W117" s="98"/>
      <c r="X117" s="98"/>
      <c r="Y117" s="98"/>
      <c r="Z117" s="98"/>
    </row>
    <row r="118" spans="1:26" s="99" customFormat="1" ht="90" x14ac:dyDescent="0.25">
      <c r="A118" s="41">
        <f t="shared" si="5"/>
        <v>5</v>
      </c>
      <c r="B118" s="172" t="s">
        <v>278</v>
      </c>
      <c r="C118" s="172" t="s">
        <v>310</v>
      </c>
      <c r="D118" s="172" t="s">
        <v>301</v>
      </c>
      <c r="E118" s="170">
        <v>33379806</v>
      </c>
      <c r="F118" s="172" t="s">
        <v>223</v>
      </c>
      <c r="G118" s="172" t="s">
        <v>210</v>
      </c>
      <c r="H118" s="169" t="s">
        <v>302</v>
      </c>
      <c r="I118" s="172" t="s">
        <v>190</v>
      </c>
      <c r="J118" s="172" t="s">
        <v>303</v>
      </c>
      <c r="K118" s="172" t="s">
        <v>304</v>
      </c>
      <c r="L118" s="172" t="s">
        <v>193</v>
      </c>
      <c r="M118" s="172" t="s">
        <v>134</v>
      </c>
      <c r="N118" s="172" t="s">
        <v>134</v>
      </c>
      <c r="O118" s="172" t="s">
        <v>135</v>
      </c>
      <c r="P118" s="198" t="s">
        <v>305</v>
      </c>
      <c r="Q118" s="198"/>
      <c r="R118" s="98"/>
      <c r="S118" s="98"/>
      <c r="T118" s="98"/>
      <c r="U118" s="98"/>
      <c r="V118" s="98"/>
      <c r="W118" s="98"/>
      <c r="X118" s="98"/>
      <c r="Y118" s="98"/>
      <c r="Z118" s="98"/>
    </row>
    <row r="119" spans="1:26" s="99" customFormat="1" x14ac:dyDescent="0.25">
      <c r="A119" s="41"/>
      <c r="B119" s="42" t="s">
        <v>16</v>
      </c>
      <c r="C119" s="101"/>
      <c r="D119" s="100"/>
      <c r="E119" s="95"/>
      <c r="F119" s="96"/>
      <c r="G119" s="96"/>
      <c r="H119" s="96"/>
      <c r="I119" s="97"/>
      <c r="J119" s="97"/>
      <c r="K119" s="102"/>
      <c r="L119" s="102"/>
      <c r="M119" s="141"/>
      <c r="N119" s="102"/>
      <c r="O119" s="23"/>
      <c r="P119" s="23"/>
      <c r="Q119" s="142"/>
    </row>
    <row r="120" spans="1:26" x14ac:dyDescent="0.25">
      <c r="B120" s="26"/>
      <c r="C120" s="26"/>
      <c r="D120" s="26"/>
      <c r="E120" s="27"/>
      <c r="F120" s="26"/>
      <c r="G120" s="26"/>
      <c r="H120" s="26"/>
      <c r="I120" s="26"/>
      <c r="J120" s="26"/>
      <c r="K120" s="26"/>
      <c r="L120" s="26"/>
      <c r="M120" s="26"/>
      <c r="N120" s="26"/>
      <c r="O120" s="26"/>
      <c r="P120" s="26"/>
    </row>
    <row r="121" spans="1:26" ht="18.75" x14ac:dyDescent="0.25">
      <c r="B121" s="50" t="s">
        <v>32</v>
      </c>
      <c r="C121" s="60">
        <f>+K119</f>
        <v>0</v>
      </c>
      <c r="H121" s="28"/>
      <c r="I121" s="28"/>
      <c r="J121" s="28"/>
      <c r="K121" s="28"/>
      <c r="L121" s="28"/>
      <c r="M121" s="28"/>
      <c r="N121" s="26"/>
      <c r="O121" s="26"/>
      <c r="P121" s="26"/>
    </row>
    <row r="123" spans="1:26" ht="15.75" thickBot="1" x14ac:dyDescent="0.3"/>
    <row r="124" spans="1:26" ht="37.15" customHeight="1" thickBot="1" x14ac:dyDescent="0.3">
      <c r="B124" s="63" t="s">
        <v>45</v>
      </c>
      <c r="C124" s="64" t="s">
        <v>46</v>
      </c>
      <c r="D124" s="63" t="s">
        <v>47</v>
      </c>
      <c r="E124" s="64" t="s">
        <v>50</v>
      </c>
    </row>
    <row r="125" spans="1:26" ht="41.45" customHeight="1" x14ac:dyDescent="0.25">
      <c r="B125" s="55" t="s">
        <v>124</v>
      </c>
      <c r="C125" s="57">
        <v>20</v>
      </c>
      <c r="D125" s="57"/>
      <c r="E125" s="233">
        <f>+D125+D126+D127</f>
        <v>0</v>
      </c>
    </row>
    <row r="126" spans="1:26" x14ac:dyDescent="0.25">
      <c r="B126" s="55" t="s">
        <v>125</v>
      </c>
      <c r="C126" s="48">
        <v>30</v>
      </c>
      <c r="D126" s="58">
        <v>0</v>
      </c>
      <c r="E126" s="234"/>
    </row>
    <row r="127" spans="1:26" ht="15.75" thickBot="1" x14ac:dyDescent="0.3">
      <c r="B127" s="55" t="s">
        <v>126</v>
      </c>
      <c r="C127" s="59">
        <v>40</v>
      </c>
      <c r="D127" s="59">
        <v>0</v>
      </c>
      <c r="E127" s="235"/>
    </row>
    <row r="129" spans="2:17" ht="15.75" thickBot="1" x14ac:dyDescent="0.3"/>
    <row r="130" spans="2:17" ht="27" thickBot="1" x14ac:dyDescent="0.3">
      <c r="B130" s="230" t="s">
        <v>48</v>
      </c>
      <c r="C130" s="231"/>
      <c r="D130" s="231"/>
      <c r="E130" s="231"/>
      <c r="F130" s="231"/>
      <c r="G130" s="231"/>
      <c r="H130" s="231"/>
      <c r="I130" s="231"/>
      <c r="J130" s="231"/>
      <c r="K130" s="231"/>
      <c r="L130" s="231"/>
      <c r="M130" s="231"/>
      <c r="N130" s="232"/>
    </row>
    <row r="132" spans="2:17" x14ac:dyDescent="0.25">
      <c r="B132" s="199" t="s">
        <v>0</v>
      </c>
      <c r="C132" s="199" t="s">
        <v>39</v>
      </c>
      <c r="D132" s="199" t="s">
        <v>40</v>
      </c>
      <c r="E132" s="199" t="s">
        <v>114</v>
      </c>
      <c r="F132" s="199" t="s">
        <v>116</v>
      </c>
      <c r="G132" s="199" t="s">
        <v>117</v>
      </c>
      <c r="H132" s="199" t="s">
        <v>118</v>
      </c>
      <c r="I132" s="199" t="s">
        <v>115</v>
      </c>
      <c r="J132" s="201" t="s">
        <v>119</v>
      </c>
      <c r="K132" s="202"/>
      <c r="L132" s="203"/>
      <c r="M132" s="199" t="s">
        <v>123</v>
      </c>
      <c r="N132" s="199" t="s">
        <v>41</v>
      </c>
      <c r="O132" s="199" t="s">
        <v>42</v>
      </c>
      <c r="P132" s="205" t="s">
        <v>3</v>
      </c>
      <c r="Q132" s="206"/>
    </row>
    <row r="133" spans="2:17" ht="45" x14ac:dyDescent="0.25">
      <c r="B133" s="200"/>
      <c r="C133" s="200"/>
      <c r="D133" s="200"/>
      <c r="E133" s="200"/>
      <c r="F133" s="200"/>
      <c r="G133" s="200"/>
      <c r="H133" s="200"/>
      <c r="I133" s="200"/>
      <c r="J133" s="105" t="s">
        <v>120</v>
      </c>
      <c r="K133" s="105" t="s">
        <v>121</v>
      </c>
      <c r="L133" s="105" t="s">
        <v>122</v>
      </c>
      <c r="M133" s="200"/>
      <c r="N133" s="200"/>
      <c r="O133" s="200"/>
      <c r="P133" s="207"/>
      <c r="Q133" s="208"/>
    </row>
    <row r="134" spans="2:17" x14ac:dyDescent="0.25">
      <c r="B134" s="85"/>
      <c r="C134" s="85"/>
      <c r="D134" s="85"/>
      <c r="E134" s="84"/>
      <c r="F134" s="84"/>
      <c r="G134" s="85"/>
      <c r="H134" s="150"/>
      <c r="I134" s="4"/>
      <c r="J134" s="85"/>
      <c r="K134" s="85"/>
      <c r="L134" s="85"/>
      <c r="M134" s="49"/>
      <c r="N134" s="49"/>
      <c r="O134" s="49"/>
      <c r="P134" s="204"/>
      <c r="Q134" s="204"/>
    </row>
    <row r="135" spans="2:17" x14ac:dyDescent="0.25">
      <c r="B135" s="85"/>
      <c r="C135" s="85"/>
      <c r="D135" s="85"/>
      <c r="E135" s="84"/>
      <c r="F135" s="85"/>
      <c r="G135" s="85"/>
      <c r="H135" s="150"/>
      <c r="I135" s="4"/>
      <c r="J135" s="85"/>
      <c r="K135" s="85"/>
      <c r="L135" s="85"/>
      <c r="M135" s="49"/>
      <c r="N135" s="49"/>
      <c r="O135" s="49"/>
      <c r="P135" s="204"/>
      <c r="Q135" s="204"/>
    </row>
    <row r="136" spans="2:17" x14ac:dyDescent="0.25">
      <c r="B136" s="85"/>
      <c r="C136" s="151"/>
      <c r="D136" s="84"/>
      <c r="E136" s="84"/>
      <c r="F136" s="85"/>
      <c r="G136" s="85"/>
      <c r="H136" s="84"/>
      <c r="I136" s="4"/>
      <c r="J136" s="85"/>
      <c r="K136" s="85"/>
      <c r="L136" s="85"/>
      <c r="M136" s="49"/>
      <c r="N136" s="49"/>
      <c r="O136" s="49"/>
      <c r="P136" s="204"/>
      <c r="Q136" s="204"/>
    </row>
    <row r="139" spans="2:17" ht="15.75" thickBot="1" x14ac:dyDescent="0.3"/>
    <row r="140" spans="2:17" ht="54" customHeight="1" x14ac:dyDescent="0.25">
      <c r="B140" s="62" t="s">
        <v>33</v>
      </c>
      <c r="C140" s="62" t="s">
        <v>45</v>
      </c>
      <c r="D140" s="47" t="s">
        <v>46</v>
      </c>
      <c r="E140" s="62" t="s">
        <v>47</v>
      </c>
      <c r="F140" s="64" t="s">
        <v>51</v>
      </c>
      <c r="G140" s="81"/>
    </row>
    <row r="141" spans="2:17" ht="120.75" customHeight="1" x14ac:dyDescent="0.2">
      <c r="B141" s="222" t="s">
        <v>49</v>
      </c>
      <c r="C141" s="5" t="s">
        <v>127</v>
      </c>
      <c r="D141" s="58">
        <v>25</v>
      </c>
      <c r="E141" s="58"/>
      <c r="F141" s="223">
        <f>+E141+E142+E143</f>
        <v>0</v>
      </c>
      <c r="G141" s="82"/>
    </row>
    <row r="142" spans="2:17" ht="76.150000000000006" customHeight="1" x14ac:dyDescent="0.2">
      <c r="B142" s="222"/>
      <c r="C142" s="5" t="s">
        <v>128</v>
      </c>
      <c r="D142" s="61">
        <v>25</v>
      </c>
      <c r="E142" s="58"/>
      <c r="F142" s="224"/>
      <c r="G142" s="82"/>
    </row>
    <row r="143" spans="2:17" ht="69" customHeight="1" x14ac:dyDescent="0.2">
      <c r="B143" s="222"/>
      <c r="C143" s="5" t="s">
        <v>129</v>
      </c>
      <c r="D143" s="58">
        <v>10</v>
      </c>
      <c r="E143" s="58"/>
      <c r="F143" s="225"/>
      <c r="G143" s="82"/>
    </row>
    <row r="144" spans="2:17" x14ac:dyDescent="0.25">
      <c r="C144"/>
    </row>
    <row r="147" spans="2:5" x14ac:dyDescent="0.25">
      <c r="B147" s="54" t="s">
        <v>52</v>
      </c>
    </row>
    <row r="150" spans="2:5" x14ac:dyDescent="0.25">
      <c r="B150" s="65" t="s">
        <v>33</v>
      </c>
      <c r="C150" s="65" t="s">
        <v>53</v>
      </c>
      <c r="D150" s="62" t="s">
        <v>47</v>
      </c>
      <c r="E150" s="62" t="s">
        <v>16</v>
      </c>
    </row>
    <row r="151" spans="2:5" ht="28.5" x14ac:dyDescent="0.25">
      <c r="B151" s="2" t="s">
        <v>54</v>
      </c>
      <c r="C151" s="6">
        <v>40</v>
      </c>
      <c r="D151" s="58">
        <f>+E125</f>
        <v>0</v>
      </c>
      <c r="E151" s="226">
        <f>+D151+D152</f>
        <v>0</v>
      </c>
    </row>
    <row r="152" spans="2:5" ht="42.75" x14ac:dyDescent="0.25">
      <c r="B152" s="2" t="s">
        <v>55</v>
      </c>
      <c r="C152" s="6">
        <v>60</v>
      </c>
      <c r="D152" s="58">
        <f>+F141</f>
        <v>0</v>
      </c>
      <c r="E152" s="227"/>
    </row>
  </sheetData>
  <sheetProtection algorithmName="SHA-512" hashValue="83R36JhIgn/3zd19JbClyX+k5LuHpThrjD8T+0ZF5pNKXZjBGcmj75oU80Vn98XSoWLFSYPlQJUDYa8aZySyRA==" saltValue="R3FGJnVmY2cZ4CEoM6Mr/g==" spinCount="100000" sheet="1" objects="1" scenarios="1"/>
  <mergeCells count="91">
    <mergeCell ref="P116:Q116"/>
    <mergeCell ref="P117:Q117"/>
    <mergeCell ref="P118:Q118"/>
    <mergeCell ref="O69:P69"/>
    <mergeCell ref="O70:P70"/>
    <mergeCell ref="O71:P71"/>
    <mergeCell ref="O72:P72"/>
    <mergeCell ref="O73:P73"/>
    <mergeCell ref="O74:P74"/>
    <mergeCell ref="O78:P78"/>
    <mergeCell ref="O75:P75"/>
    <mergeCell ref="O76:P76"/>
    <mergeCell ref="O77:P77"/>
    <mergeCell ref="P98:Q98"/>
    <mergeCell ref="P99:Q99"/>
    <mergeCell ref="B141:B143"/>
    <mergeCell ref="F141:F143"/>
    <mergeCell ref="E151:E152"/>
    <mergeCell ref="B2:P2"/>
    <mergeCell ref="B130:N130"/>
    <mergeCell ref="E125:E127"/>
    <mergeCell ref="B84:N84"/>
    <mergeCell ref="E40:E41"/>
    <mergeCell ref="O68:P68"/>
    <mergeCell ref="B4:P4"/>
    <mergeCell ref="P111:Q111"/>
    <mergeCell ref="P112:Q112"/>
    <mergeCell ref="P113:Q113"/>
    <mergeCell ref="P114:Q114"/>
    <mergeCell ref="P115:Q115"/>
    <mergeCell ref="C6:N6"/>
    <mergeCell ref="C7:N7"/>
    <mergeCell ref="C8:N8"/>
    <mergeCell ref="C9:N9"/>
    <mergeCell ref="C10:E10"/>
    <mergeCell ref="B65:N65"/>
    <mergeCell ref="C63:N63"/>
    <mergeCell ref="B14:C21"/>
    <mergeCell ref="D59:E59"/>
    <mergeCell ref="M45:N45"/>
    <mergeCell ref="B59:B60"/>
    <mergeCell ref="C59:C60"/>
    <mergeCell ref="B22:C22"/>
    <mergeCell ref="P136:Q136"/>
    <mergeCell ref="J87:L87"/>
    <mergeCell ref="P89:Q89"/>
    <mergeCell ref="P97:Q97"/>
    <mergeCell ref="O87:O88"/>
    <mergeCell ref="P87:Q88"/>
    <mergeCell ref="P90:Q90"/>
    <mergeCell ref="P91:Q91"/>
    <mergeCell ref="P93:Q93"/>
    <mergeCell ref="P94:Q94"/>
    <mergeCell ref="P95:Q95"/>
    <mergeCell ref="P96:Q96"/>
    <mergeCell ref="O132:O133"/>
    <mergeCell ref="P132:Q133"/>
    <mergeCell ref="P135:Q135"/>
    <mergeCell ref="P134:Q134"/>
    <mergeCell ref="G87:G88"/>
    <mergeCell ref="H87:H88"/>
    <mergeCell ref="I87:I88"/>
    <mergeCell ref="M87:M88"/>
    <mergeCell ref="N87:N88"/>
    <mergeCell ref="B87:B88"/>
    <mergeCell ref="C87:C88"/>
    <mergeCell ref="D87:D88"/>
    <mergeCell ref="E87:E88"/>
    <mergeCell ref="F87:F88"/>
    <mergeCell ref="B132:B133"/>
    <mergeCell ref="C132:C133"/>
    <mergeCell ref="D132:D133"/>
    <mergeCell ref="E132:E133"/>
    <mergeCell ref="N132:N133"/>
    <mergeCell ref="J132:L132"/>
    <mergeCell ref="F132:F133"/>
    <mergeCell ref="G132:G133"/>
    <mergeCell ref="H132:H133"/>
    <mergeCell ref="I132:I133"/>
    <mergeCell ref="M132:M133"/>
    <mergeCell ref="P100:Q100"/>
    <mergeCell ref="P101:Q101"/>
    <mergeCell ref="P102:Q102"/>
    <mergeCell ref="P108:Q108"/>
    <mergeCell ref="P109:Q109"/>
    <mergeCell ref="P110:Q110"/>
    <mergeCell ref="P103:Q103"/>
    <mergeCell ref="P104:Q104"/>
    <mergeCell ref="P105:Q105"/>
    <mergeCell ref="P106:Q106"/>
    <mergeCell ref="P107:Q107"/>
  </mergeCells>
  <dataValidations count="2">
    <dataValidation type="decimal" allowBlank="1" showInputMessage="1" showErrorMessage="1" sqref="WVH983068 WLL983068 C65564 IV65564 SR65564 ACN65564 AMJ65564 AWF65564 BGB65564 BPX65564 BZT65564 CJP65564 CTL65564 DDH65564 DND65564 DWZ65564 EGV65564 EQR65564 FAN65564 FKJ65564 FUF65564 GEB65564 GNX65564 GXT65564 HHP65564 HRL65564 IBH65564 ILD65564 IUZ65564 JEV65564 JOR65564 JYN65564 KIJ65564 KSF65564 LCB65564 LLX65564 LVT65564 MFP65564 MPL65564 MZH65564 NJD65564 NSZ65564 OCV65564 OMR65564 OWN65564 PGJ65564 PQF65564 QAB65564 QJX65564 QTT65564 RDP65564 RNL65564 RXH65564 SHD65564 SQZ65564 TAV65564 TKR65564 TUN65564 UEJ65564 UOF65564 UYB65564 VHX65564 VRT65564 WBP65564 WLL65564 WVH65564 C131100 IV131100 SR131100 ACN131100 AMJ131100 AWF131100 BGB131100 BPX131100 BZT131100 CJP131100 CTL131100 DDH131100 DND131100 DWZ131100 EGV131100 EQR131100 FAN131100 FKJ131100 FUF131100 GEB131100 GNX131100 GXT131100 HHP131100 HRL131100 IBH131100 ILD131100 IUZ131100 JEV131100 JOR131100 JYN131100 KIJ131100 KSF131100 LCB131100 LLX131100 LVT131100 MFP131100 MPL131100 MZH131100 NJD131100 NSZ131100 OCV131100 OMR131100 OWN131100 PGJ131100 PQF131100 QAB131100 QJX131100 QTT131100 RDP131100 RNL131100 RXH131100 SHD131100 SQZ131100 TAV131100 TKR131100 TUN131100 UEJ131100 UOF131100 UYB131100 VHX131100 VRT131100 WBP131100 WLL131100 WVH131100 C196636 IV196636 SR196636 ACN196636 AMJ196636 AWF196636 BGB196636 BPX196636 BZT196636 CJP196636 CTL196636 DDH196636 DND196636 DWZ196636 EGV196636 EQR196636 FAN196636 FKJ196636 FUF196636 GEB196636 GNX196636 GXT196636 HHP196636 HRL196636 IBH196636 ILD196636 IUZ196636 JEV196636 JOR196636 JYN196636 KIJ196636 KSF196636 LCB196636 LLX196636 LVT196636 MFP196636 MPL196636 MZH196636 NJD196636 NSZ196636 OCV196636 OMR196636 OWN196636 PGJ196636 PQF196636 QAB196636 QJX196636 QTT196636 RDP196636 RNL196636 RXH196636 SHD196636 SQZ196636 TAV196636 TKR196636 TUN196636 UEJ196636 UOF196636 UYB196636 VHX196636 VRT196636 WBP196636 WLL196636 WVH196636 C262172 IV262172 SR262172 ACN262172 AMJ262172 AWF262172 BGB262172 BPX262172 BZT262172 CJP262172 CTL262172 DDH262172 DND262172 DWZ262172 EGV262172 EQR262172 FAN262172 FKJ262172 FUF262172 GEB262172 GNX262172 GXT262172 HHP262172 HRL262172 IBH262172 ILD262172 IUZ262172 JEV262172 JOR262172 JYN262172 KIJ262172 KSF262172 LCB262172 LLX262172 LVT262172 MFP262172 MPL262172 MZH262172 NJD262172 NSZ262172 OCV262172 OMR262172 OWN262172 PGJ262172 PQF262172 QAB262172 QJX262172 QTT262172 RDP262172 RNL262172 RXH262172 SHD262172 SQZ262172 TAV262172 TKR262172 TUN262172 UEJ262172 UOF262172 UYB262172 VHX262172 VRT262172 WBP262172 WLL262172 WVH262172 C327708 IV327708 SR327708 ACN327708 AMJ327708 AWF327708 BGB327708 BPX327708 BZT327708 CJP327708 CTL327708 DDH327708 DND327708 DWZ327708 EGV327708 EQR327708 FAN327708 FKJ327708 FUF327708 GEB327708 GNX327708 GXT327708 HHP327708 HRL327708 IBH327708 ILD327708 IUZ327708 JEV327708 JOR327708 JYN327708 KIJ327708 KSF327708 LCB327708 LLX327708 LVT327708 MFP327708 MPL327708 MZH327708 NJD327708 NSZ327708 OCV327708 OMR327708 OWN327708 PGJ327708 PQF327708 QAB327708 QJX327708 QTT327708 RDP327708 RNL327708 RXH327708 SHD327708 SQZ327708 TAV327708 TKR327708 TUN327708 UEJ327708 UOF327708 UYB327708 VHX327708 VRT327708 WBP327708 WLL327708 WVH327708 C393244 IV393244 SR393244 ACN393244 AMJ393244 AWF393244 BGB393244 BPX393244 BZT393244 CJP393244 CTL393244 DDH393244 DND393244 DWZ393244 EGV393244 EQR393244 FAN393244 FKJ393244 FUF393244 GEB393244 GNX393244 GXT393244 HHP393244 HRL393244 IBH393244 ILD393244 IUZ393244 JEV393244 JOR393244 JYN393244 KIJ393244 KSF393244 LCB393244 LLX393244 LVT393244 MFP393244 MPL393244 MZH393244 NJD393244 NSZ393244 OCV393244 OMR393244 OWN393244 PGJ393244 PQF393244 QAB393244 QJX393244 QTT393244 RDP393244 RNL393244 RXH393244 SHD393244 SQZ393244 TAV393244 TKR393244 TUN393244 UEJ393244 UOF393244 UYB393244 VHX393244 VRT393244 WBP393244 WLL393244 WVH393244 C458780 IV458780 SR458780 ACN458780 AMJ458780 AWF458780 BGB458780 BPX458780 BZT458780 CJP458780 CTL458780 DDH458780 DND458780 DWZ458780 EGV458780 EQR458780 FAN458780 FKJ458780 FUF458780 GEB458780 GNX458780 GXT458780 HHP458780 HRL458780 IBH458780 ILD458780 IUZ458780 JEV458780 JOR458780 JYN458780 KIJ458780 KSF458780 LCB458780 LLX458780 LVT458780 MFP458780 MPL458780 MZH458780 NJD458780 NSZ458780 OCV458780 OMR458780 OWN458780 PGJ458780 PQF458780 QAB458780 QJX458780 QTT458780 RDP458780 RNL458780 RXH458780 SHD458780 SQZ458780 TAV458780 TKR458780 TUN458780 UEJ458780 UOF458780 UYB458780 VHX458780 VRT458780 WBP458780 WLL458780 WVH458780 C524316 IV524316 SR524316 ACN524316 AMJ524316 AWF524316 BGB524316 BPX524316 BZT524316 CJP524316 CTL524316 DDH524316 DND524316 DWZ524316 EGV524316 EQR524316 FAN524316 FKJ524316 FUF524316 GEB524316 GNX524316 GXT524316 HHP524316 HRL524316 IBH524316 ILD524316 IUZ524316 JEV524316 JOR524316 JYN524316 KIJ524316 KSF524316 LCB524316 LLX524316 LVT524316 MFP524316 MPL524316 MZH524316 NJD524316 NSZ524316 OCV524316 OMR524316 OWN524316 PGJ524316 PQF524316 QAB524316 QJX524316 QTT524316 RDP524316 RNL524316 RXH524316 SHD524316 SQZ524316 TAV524316 TKR524316 TUN524316 UEJ524316 UOF524316 UYB524316 VHX524316 VRT524316 WBP524316 WLL524316 WVH524316 C589852 IV589852 SR589852 ACN589852 AMJ589852 AWF589852 BGB589852 BPX589852 BZT589852 CJP589852 CTL589852 DDH589852 DND589852 DWZ589852 EGV589852 EQR589852 FAN589852 FKJ589852 FUF589852 GEB589852 GNX589852 GXT589852 HHP589852 HRL589852 IBH589852 ILD589852 IUZ589852 JEV589852 JOR589852 JYN589852 KIJ589852 KSF589852 LCB589852 LLX589852 LVT589852 MFP589852 MPL589852 MZH589852 NJD589852 NSZ589852 OCV589852 OMR589852 OWN589852 PGJ589852 PQF589852 QAB589852 QJX589852 QTT589852 RDP589852 RNL589852 RXH589852 SHD589852 SQZ589852 TAV589852 TKR589852 TUN589852 UEJ589852 UOF589852 UYB589852 VHX589852 VRT589852 WBP589852 WLL589852 WVH589852 C655388 IV655388 SR655388 ACN655388 AMJ655388 AWF655388 BGB655388 BPX655388 BZT655388 CJP655388 CTL655388 DDH655388 DND655388 DWZ655388 EGV655388 EQR655388 FAN655388 FKJ655388 FUF655388 GEB655388 GNX655388 GXT655388 HHP655388 HRL655388 IBH655388 ILD655388 IUZ655388 JEV655388 JOR655388 JYN655388 KIJ655388 KSF655388 LCB655388 LLX655388 LVT655388 MFP655388 MPL655388 MZH655388 NJD655388 NSZ655388 OCV655388 OMR655388 OWN655388 PGJ655388 PQF655388 QAB655388 QJX655388 QTT655388 RDP655388 RNL655388 RXH655388 SHD655388 SQZ655388 TAV655388 TKR655388 TUN655388 UEJ655388 UOF655388 UYB655388 VHX655388 VRT655388 WBP655388 WLL655388 WVH655388 C720924 IV720924 SR720924 ACN720924 AMJ720924 AWF720924 BGB720924 BPX720924 BZT720924 CJP720924 CTL720924 DDH720924 DND720924 DWZ720924 EGV720924 EQR720924 FAN720924 FKJ720924 FUF720924 GEB720924 GNX720924 GXT720924 HHP720924 HRL720924 IBH720924 ILD720924 IUZ720924 JEV720924 JOR720924 JYN720924 KIJ720924 KSF720924 LCB720924 LLX720924 LVT720924 MFP720924 MPL720924 MZH720924 NJD720924 NSZ720924 OCV720924 OMR720924 OWN720924 PGJ720924 PQF720924 QAB720924 QJX720924 QTT720924 RDP720924 RNL720924 RXH720924 SHD720924 SQZ720924 TAV720924 TKR720924 TUN720924 UEJ720924 UOF720924 UYB720924 VHX720924 VRT720924 WBP720924 WLL720924 WVH720924 C786460 IV786460 SR786460 ACN786460 AMJ786460 AWF786460 BGB786460 BPX786460 BZT786460 CJP786460 CTL786460 DDH786460 DND786460 DWZ786460 EGV786460 EQR786460 FAN786460 FKJ786460 FUF786460 GEB786460 GNX786460 GXT786460 HHP786460 HRL786460 IBH786460 ILD786460 IUZ786460 JEV786460 JOR786460 JYN786460 KIJ786460 KSF786460 LCB786460 LLX786460 LVT786460 MFP786460 MPL786460 MZH786460 NJD786460 NSZ786460 OCV786460 OMR786460 OWN786460 PGJ786460 PQF786460 QAB786460 QJX786460 QTT786460 RDP786460 RNL786460 RXH786460 SHD786460 SQZ786460 TAV786460 TKR786460 TUN786460 UEJ786460 UOF786460 UYB786460 VHX786460 VRT786460 WBP786460 WLL786460 WVH786460 C851996 IV851996 SR851996 ACN851996 AMJ851996 AWF851996 BGB851996 BPX851996 BZT851996 CJP851996 CTL851996 DDH851996 DND851996 DWZ851996 EGV851996 EQR851996 FAN851996 FKJ851996 FUF851996 GEB851996 GNX851996 GXT851996 HHP851996 HRL851996 IBH851996 ILD851996 IUZ851996 JEV851996 JOR851996 JYN851996 KIJ851996 KSF851996 LCB851996 LLX851996 LVT851996 MFP851996 MPL851996 MZH851996 NJD851996 NSZ851996 OCV851996 OMR851996 OWN851996 PGJ851996 PQF851996 QAB851996 QJX851996 QTT851996 RDP851996 RNL851996 RXH851996 SHD851996 SQZ851996 TAV851996 TKR851996 TUN851996 UEJ851996 UOF851996 UYB851996 VHX851996 VRT851996 WBP851996 WLL851996 WVH851996 C917532 IV917532 SR917532 ACN917532 AMJ917532 AWF917532 BGB917532 BPX917532 BZT917532 CJP917532 CTL917532 DDH917532 DND917532 DWZ917532 EGV917532 EQR917532 FAN917532 FKJ917532 FUF917532 GEB917532 GNX917532 GXT917532 HHP917532 HRL917532 IBH917532 ILD917532 IUZ917532 JEV917532 JOR917532 JYN917532 KIJ917532 KSF917532 LCB917532 LLX917532 LVT917532 MFP917532 MPL917532 MZH917532 NJD917532 NSZ917532 OCV917532 OMR917532 OWN917532 PGJ917532 PQF917532 QAB917532 QJX917532 QTT917532 RDP917532 RNL917532 RXH917532 SHD917532 SQZ917532 TAV917532 TKR917532 TUN917532 UEJ917532 UOF917532 UYB917532 VHX917532 VRT917532 WBP917532 WLL917532 WVH917532 C983068 IV983068 SR983068 ACN983068 AMJ983068 AWF983068 BGB983068 BPX983068 BZT983068 CJP983068 CTL983068 DDH983068 DND983068 DWZ983068 EGV983068 EQR983068 FAN983068 FKJ983068 FUF983068 GEB983068 GNX983068 GXT983068 HHP983068 HRL983068 IBH983068 ILD983068 IUZ983068 JEV983068 JOR983068 JYN983068 KIJ983068 KSF983068 LCB983068 LLX983068 LVT983068 MFP983068 MPL983068 MZH983068 NJD983068 NSZ983068 OCV983068 OMR983068 OWN983068 PGJ983068 PQF983068 QAB983068 QJX983068 QTT983068 RDP983068 RNL983068 RXH983068 SHD983068 SQZ983068 TAV983068 TKR983068 TUN983068 UEJ983068 UOF983068 UYB983068 VHX983068 VRT983068 WBP983068 IV24:IV44 SR24:SR44 ACN24:ACN44 AMJ24:AMJ44 AWF24:AWF44 BGB24:BGB44 BPX24:BPX44 BZT24:BZT44 CJP24:CJP44 CTL24:CTL44 DDH24:DDH44 DND24:DND44 DWZ24:DWZ44 EGV24:EGV44 EQR24:EQR44 FAN24:FAN44 FKJ24:FKJ44 FUF24:FUF44 GEB24:GEB44 GNX24:GNX44 GXT24:GXT44 HHP24:HHP44 HRL24:HRL44 IBH24:IBH44 ILD24:ILD44 IUZ24:IUZ44 JEV24:JEV44 JOR24:JOR44 JYN24:JYN44 KIJ24:KIJ44 KSF24:KSF44 LCB24:LCB44 LLX24:LLX44 LVT24:LVT44 MFP24:MFP44 MPL24:MPL44 MZH24:MZH44 NJD24:NJD44 NSZ24:NSZ44 OCV24:OCV44 OMR24:OMR44 OWN24:OWN44 PGJ24:PGJ44 PQF24:PQF44 QAB24:QAB44 QJX24:QJX44 QTT24:QTT44 RDP24:RDP44 RNL24:RNL44 RXH24:RXH44 SHD24:SHD44 SQZ24:SQZ44 TAV24:TAV44 TKR24:TKR44 TUN24:TUN44 UEJ24:UEJ44 UOF24:UOF44 UYB24:UYB44 VHX24:VHX44 VRT24:VRT44 WBP24:WBP44 WLL24:WLL44 WVH24:WVH44">
      <formula1>0</formula1>
      <formula2>1</formula2>
    </dataValidation>
    <dataValidation type="list" allowBlank="1" showInputMessage="1" showErrorMessage="1" sqref="WVE983068 A65564 IS65564 SO65564 ACK65564 AMG65564 AWC65564 BFY65564 BPU65564 BZQ65564 CJM65564 CTI65564 DDE65564 DNA65564 DWW65564 EGS65564 EQO65564 FAK65564 FKG65564 FUC65564 GDY65564 GNU65564 GXQ65564 HHM65564 HRI65564 IBE65564 ILA65564 IUW65564 JES65564 JOO65564 JYK65564 KIG65564 KSC65564 LBY65564 LLU65564 LVQ65564 MFM65564 MPI65564 MZE65564 NJA65564 NSW65564 OCS65564 OMO65564 OWK65564 PGG65564 PQC65564 PZY65564 QJU65564 QTQ65564 RDM65564 RNI65564 RXE65564 SHA65564 SQW65564 TAS65564 TKO65564 TUK65564 UEG65564 UOC65564 UXY65564 VHU65564 VRQ65564 WBM65564 WLI65564 WVE65564 A131100 IS131100 SO131100 ACK131100 AMG131100 AWC131100 BFY131100 BPU131100 BZQ131100 CJM131100 CTI131100 DDE131100 DNA131100 DWW131100 EGS131100 EQO131100 FAK131100 FKG131100 FUC131100 GDY131100 GNU131100 GXQ131100 HHM131100 HRI131100 IBE131100 ILA131100 IUW131100 JES131100 JOO131100 JYK131100 KIG131100 KSC131100 LBY131100 LLU131100 LVQ131100 MFM131100 MPI131100 MZE131100 NJA131100 NSW131100 OCS131100 OMO131100 OWK131100 PGG131100 PQC131100 PZY131100 QJU131100 QTQ131100 RDM131100 RNI131100 RXE131100 SHA131100 SQW131100 TAS131100 TKO131100 TUK131100 UEG131100 UOC131100 UXY131100 VHU131100 VRQ131100 WBM131100 WLI131100 WVE131100 A196636 IS196636 SO196636 ACK196636 AMG196636 AWC196636 BFY196636 BPU196636 BZQ196636 CJM196636 CTI196636 DDE196636 DNA196636 DWW196636 EGS196636 EQO196636 FAK196636 FKG196636 FUC196636 GDY196636 GNU196636 GXQ196636 HHM196636 HRI196636 IBE196636 ILA196636 IUW196636 JES196636 JOO196636 JYK196636 KIG196636 KSC196636 LBY196636 LLU196636 LVQ196636 MFM196636 MPI196636 MZE196636 NJA196636 NSW196636 OCS196636 OMO196636 OWK196636 PGG196636 PQC196636 PZY196636 QJU196636 QTQ196636 RDM196636 RNI196636 RXE196636 SHA196636 SQW196636 TAS196636 TKO196636 TUK196636 UEG196636 UOC196636 UXY196636 VHU196636 VRQ196636 WBM196636 WLI196636 WVE196636 A262172 IS262172 SO262172 ACK262172 AMG262172 AWC262172 BFY262172 BPU262172 BZQ262172 CJM262172 CTI262172 DDE262172 DNA262172 DWW262172 EGS262172 EQO262172 FAK262172 FKG262172 FUC262172 GDY262172 GNU262172 GXQ262172 HHM262172 HRI262172 IBE262172 ILA262172 IUW262172 JES262172 JOO262172 JYK262172 KIG262172 KSC262172 LBY262172 LLU262172 LVQ262172 MFM262172 MPI262172 MZE262172 NJA262172 NSW262172 OCS262172 OMO262172 OWK262172 PGG262172 PQC262172 PZY262172 QJU262172 QTQ262172 RDM262172 RNI262172 RXE262172 SHA262172 SQW262172 TAS262172 TKO262172 TUK262172 UEG262172 UOC262172 UXY262172 VHU262172 VRQ262172 WBM262172 WLI262172 WVE262172 A327708 IS327708 SO327708 ACK327708 AMG327708 AWC327708 BFY327708 BPU327708 BZQ327708 CJM327708 CTI327708 DDE327708 DNA327708 DWW327708 EGS327708 EQO327708 FAK327708 FKG327708 FUC327708 GDY327708 GNU327708 GXQ327708 HHM327708 HRI327708 IBE327708 ILA327708 IUW327708 JES327708 JOO327708 JYK327708 KIG327708 KSC327708 LBY327708 LLU327708 LVQ327708 MFM327708 MPI327708 MZE327708 NJA327708 NSW327708 OCS327708 OMO327708 OWK327708 PGG327708 PQC327708 PZY327708 QJU327708 QTQ327708 RDM327708 RNI327708 RXE327708 SHA327708 SQW327708 TAS327708 TKO327708 TUK327708 UEG327708 UOC327708 UXY327708 VHU327708 VRQ327708 WBM327708 WLI327708 WVE327708 A393244 IS393244 SO393244 ACK393244 AMG393244 AWC393244 BFY393244 BPU393244 BZQ393244 CJM393244 CTI393244 DDE393244 DNA393244 DWW393244 EGS393244 EQO393244 FAK393244 FKG393244 FUC393244 GDY393244 GNU393244 GXQ393244 HHM393244 HRI393244 IBE393244 ILA393244 IUW393244 JES393244 JOO393244 JYK393244 KIG393244 KSC393244 LBY393244 LLU393244 LVQ393244 MFM393244 MPI393244 MZE393244 NJA393244 NSW393244 OCS393244 OMO393244 OWK393244 PGG393244 PQC393244 PZY393244 QJU393244 QTQ393244 RDM393244 RNI393244 RXE393244 SHA393244 SQW393244 TAS393244 TKO393244 TUK393244 UEG393244 UOC393244 UXY393244 VHU393244 VRQ393244 WBM393244 WLI393244 WVE393244 A458780 IS458780 SO458780 ACK458780 AMG458780 AWC458780 BFY458780 BPU458780 BZQ458780 CJM458780 CTI458780 DDE458780 DNA458780 DWW458780 EGS458780 EQO458780 FAK458780 FKG458780 FUC458780 GDY458780 GNU458780 GXQ458780 HHM458780 HRI458780 IBE458780 ILA458780 IUW458780 JES458780 JOO458780 JYK458780 KIG458780 KSC458780 LBY458780 LLU458780 LVQ458780 MFM458780 MPI458780 MZE458780 NJA458780 NSW458780 OCS458780 OMO458780 OWK458780 PGG458780 PQC458780 PZY458780 QJU458780 QTQ458780 RDM458780 RNI458780 RXE458780 SHA458780 SQW458780 TAS458780 TKO458780 TUK458780 UEG458780 UOC458780 UXY458780 VHU458780 VRQ458780 WBM458780 WLI458780 WVE458780 A524316 IS524316 SO524316 ACK524316 AMG524316 AWC524316 BFY524316 BPU524316 BZQ524316 CJM524316 CTI524316 DDE524316 DNA524316 DWW524316 EGS524316 EQO524316 FAK524316 FKG524316 FUC524316 GDY524316 GNU524316 GXQ524316 HHM524316 HRI524316 IBE524316 ILA524316 IUW524316 JES524316 JOO524316 JYK524316 KIG524316 KSC524316 LBY524316 LLU524316 LVQ524316 MFM524316 MPI524316 MZE524316 NJA524316 NSW524316 OCS524316 OMO524316 OWK524316 PGG524316 PQC524316 PZY524316 QJU524316 QTQ524316 RDM524316 RNI524316 RXE524316 SHA524316 SQW524316 TAS524316 TKO524316 TUK524316 UEG524316 UOC524316 UXY524316 VHU524316 VRQ524316 WBM524316 WLI524316 WVE524316 A589852 IS589852 SO589852 ACK589852 AMG589852 AWC589852 BFY589852 BPU589852 BZQ589852 CJM589852 CTI589852 DDE589852 DNA589852 DWW589852 EGS589852 EQO589852 FAK589852 FKG589852 FUC589852 GDY589852 GNU589852 GXQ589852 HHM589852 HRI589852 IBE589852 ILA589852 IUW589852 JES589852 JOO589852 JYK589852 KIG589852 KSC589852 LBY589852 LLU589852 LVQ589852 MFM589852 MPI589852 MZE589852 NJA589852 NSW589852 OCS589852 OMO589852 OWK589852 PGG589852 PQC589852 PZY589852 QJU589852 QTQ589852 RDM589852 RNI589852 RXE589852 SHA589852 SQW589852 TAS589852 TKO589852 TUK589852 UEG589852 UOC589852 UXY589852 VHU589852 VRQ589852 WBM589852 WLI589852 WVE589852 A655388 IS655388 SO655388 ACK655388 AMG655388 AWC655388 BFY655388 BPU655388 BZQ655388 CJM655388 CTI655388 DDE655388 DNA655388 DWW655388 EGS655388 EQO655388 FAK655388 FKG655388 FUC655388 GDY655388 GNU655388 GXQ655388 HHM655388 HRI655388 IBE655388 ILA655388 IUW655388 JES655388 JOO655388 JYK655388 KIG655388 KSC655388 LBY655388 LLU655388 LVQ655388 MFM655388 MPI655388 MZE655388 NJA655388 NSW655388 OCS655388 OMO655388 OWK655388 PGG655388 PQC655388 PZY655388 QJU655388 QTQ655388 RDM655388 RNI655388 RXE655388 SHA655388 SQW655388 TAS655388 TKO655388 TUK655388 UEG655388 UOC655388 UXY655388 VHU655388 VRQ655388 WBM655388 WLI655388 WVE655388 A720924 IS720924 SO720924 ACK720924 AMG720924 AWC720924 BFY720924 BPU720924 BZQ720924 CJM720924 CTI720924 DDE720924 DNA720924 DWW720924 EGS720924 EQO720924 FAK720924 FKG720924 FUC720924 GDY720924 GNU720924 GXQ720924 HHM720924 HRI720924 IBE720924 ILA720924 IUW720924 JES720924 JOO720924 JYK720924 KIG720924 KSC720924 LBY720924 LLU720924 LVQ720924 MFM720924 MPI720924 MZE720924 NJA720924 NSW720924 OCS720924 OMO720924 OWK720924 PGG720924 PQC720924 PZY720924 QJU720924 QTQ720924 RDM720924 RNI720924 RXE720924 SHA720924 SQW720924 TAS720924 TKO720924 TUK720924 UEG720924 UOC720924 UXY720924 VHU720924 VRQ720924 WBM720924 WLI720924 WVE720924 A786460 IS786460 SO786460 ACK786460 AMG786460 AWC786460 BFY786460 BPU786460 BZQ786460 CJM786460 CTI786460 DDE786460 DNA786460 DWW786460 EGS786460 EQO786460 FAK786460 FKG786460 FUC786460 GDY786460 GNU786460 GXQ786460 HHM786460 HRI786460 IBE786460 ILA786460 IUW786460 JES786460 JOO786460 JYK786460 KIG786460 KSC786460 LBY786460 LLU786460 LVQ786460 MFM786460 MPI786460 MZE786460 NJA786460 NSW786460 OCS786460 OMO786460 OWK786460 PGG786460 PQC786460 PZY786460 QJU786460 QTQ786460 RDM786460 RNI786460 RXE786460 SHA786460 SQW786460 TAS786460 TKO786460 TUK786460 UEG786460 UOC786460 UXY786460 VHU786460 VRQ786460 WBM786460 WLI786460 WVE786460 A851996 IS851996 SO851996 ACK851996 AMG851996 AWC851996 BFY851996 BPU851996 BZQ851996 CJM851996 CTI851996 DDE851996 DNA851996 DWW851996 EGS851996 EQO851996 FAK851996 FKG851996 FUC851996 GDY851996 GNU851996 GXQ851996 HHM851996 HRI851996 IBE851996 ILA851996 IUW851996 JES851996 JOO851996 JYK851996 KIG851996 KSC851996 LBY851996 LLU851996 LVQ851996 MFM851996 MPI851996 MZE851996 NJA851996 NSW851996 OCS851996 OMO851996 OWK851996 PGG851996 PQC851996 PZY851996 QJU851996 QTQ851996 RDM851996 RNI851996 RXE851996 SHA851996 SQW851996 TAS851996 TKO851996 TUK851996 UEG851996 UOC851996 UXY851996 VHU851996 VRQ851996 WBM851996 WLI851996 WVE851996 A917532 IS917532 SO917532 ACK917532 AMG917532 AWC917532 BFY917532 BPU917532 BZQ917532 CJM917532 CTI917532 DDE917532 DNA917532 DWW917532 EGS917532 EQO917532 FAK917532 FKG917532 FUC917532 GDY917532 GNU917532 GXQ917532 HHM917532 HRI917532 IBE917532 ILA917532 IUW917532 JES917532 JOO917532 JYK917532 KIG917532 KSC917532 LBY917532 LLU917532 LVQ917532 MFM917532 MPI917532 MZE917532 NJA917532 NSW917532 OCS917532 OMO917532 OWK917532 PGG917532 PQC917532 PZY917532 QJU917532 QTQ917532 RDM917532 RNI917532 RXE917532 SHA917532 SQW917532 TAS917532 TKO917532 TUK917532 UEG917532 UOC917532 UXY917532 VHU917532 VRQ917532 WBM917532 WLI917532 WVE917532 A983068 IS983068 SO983068 ACK983068 AMG983068 AWC983068 BFY983068 BPU983068 BZQ983068 CJM983068 CTI983068 DDE983068 DNA983068 DWW983068 EGS983068 EQO983068 FAK983068 FKG983068 FUC983068 GDY983068 GNU983068 GXQ983068 HHM983068 HRI983068 IBE983068 ILA983068 IUW983068 JES983068 JOO983068 JYK983068 KIG983068 KSC983068 LBY983068 LLU983068 LVQ983068 MFM983068 MPI983068 MZE983068 NJA983068 NSW983068 OCS983068 OMO983068 OWK983068 PGG983068 PQC983068 PZY983068 QJU983068 QTQ983068 RDM983068 RNI983068 RXE983068 SHA983068 SQW983068 TAS983068 TKO983068 TUK983068 UEG983068 UOC983068 UXY983068 VHU983068 VRQ983068 WBM983068 WLI983068 A24:A44 IS24:IS44 SO24:SO44 ACK24:ACK44 AMG24:AMG44 AWC24:AWC44 BFY24:BFY44 BPU24:BPU44 BZQ24:BZQ44 CJM24:CJM44 CTI24:CTI44 DDE24:DDE44 DNA24:DNA44 DWW24:DWW44 EGS24:EGS44 EQO24:EQO44 FAK24:FAK44 FKG24:FKG44 FUC24:FUC44 GDY24:GDY44 GNU24:GNU44 GXQ24:GXQ44 HHM24:HHM44 HRI24:HRI44 IBE24:IBE44 ILA24:ILA44 IUW24:IUW44 JES24:JES44 JOO24:JOO44 JYK24:JYK44 KIG24:KIG44 KSC24:KSC44 LBY24:LBY44 LLU24:LLU44 LVQ24:LVQ44 MFM24:MFM44 MPI24:MPI44 MZE24:MZE44 NJA24:NJA44 NSW24:NSW44 OCS24:OCS44 OMO24:OMO44 OWK24:OWK44 PGG24:PGG44 PQC24:PQC44 PZY24:PZY44 QJU24:QJU44 QTQ24:QTQ44 RDM24:RDM44 RNI24:RNI44 RXE24:RXE44 SHA24:SHA44 SQW24:SQW44 TAS24:TAS44 TKO24:TKO44 TUK24:TUK44 UEG24:UEG44 UOC24:UOC44 UXY24:UXY44 VHU24:VHU44 VRQ24:VRQ44 WBM24:WBM44 WLI24:WLI44 WVE24:WVE44">
      <formula1>"1,2,3,4,5"</formula1>
    </dataValidation>
  </dataValidation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7" workbookViewId="0">
      <selection activeCell="C9" sqref="C9:D9"/>
    </sheetView>
  </sheetViews>
  <sheetFormatPr baseColWidth="10" defaultRowHeight="15.75" x14ac:dyDescent="0.25"/>
  <cols>
    <col min="1" max="1" width="24.85546875" style="139" customWidth="1"/>
    <col min="2" max="2" width="55.5703125" style="139" customWidth="1"/>
    <col min="3" max="3" width="41.28515625" style="139" customWidth="1"/>
    <col min="4" max="4" width="29.42578125" style="139" customWidth="1"/>
    <col min="5" max="5" width="29.140625" style="139" customWidth="1"/>
    <col min="6" max="16384" width="11.42578125" style="90"/>
  </cols>
  <sheetData>
    <row r="1" spans="1:5" x14ac:dyDescent="0.25">
      <c r="A1" s="251" t="s">
        <v>89</v>
      </c>
      <c r="B1" s="252"/>
      <c r="C1" s="252"/>
      <c r="D1" s="252"/>
      <c r="E1" s="112"/>
    </row>
    <row r="2" spans="1:5" ht="27.75" customHeight="1" x14ac:dyDescent="0.25">
      <c r="A2" s="113"/>
      <c r="B2" s="253" t="s">
        <v>72</v>
      </c>
      <c r="C2" s="253"/>
      <c r="D2" s="253"/>
      <c r="E2" s="114"/>
    </row>
    <row r="3" spans="1:5" ht="21" customHeight="1" x14ac:dyDescent="0.25">
      <c r="A3" s="115"/>
      <c r="B3" s="253" t="s">
        <v>148</v>
      </c>
      <c r="C3" s="253"/>
      <c r="D3" s="253"/>
      <c r="E3" s="116"/>
    </row>
    <row r="4" spans="1:5" thickBot="1" x14ac:dyDescent="0.3">
      <c r="A4" s="117"/>
      <c r="B4" s="118"/>
      <c r="C4" s="118"/>
      <c r="D4" s="118"/>
      <c r="E4" s="119"/>
    </row>
    <row r="5" spans="1:5" ht="26.25" customHeight="1" thickBot="1" x14ac:dyDescent="0.3">
      <c r="A5" s="117"/>
      <c r="B5" s="120" t="s">
        <v>73</v>
      </c>
      <c r="C5" s="254"/>
      <c r="D5" s="255"/>
      <c r="E5" s="119"/>
    </row>
    <row r="6" spans="1:5" ht="27.75" customHeight="1" thickBot="1" x14ac:dyDescent="0.3">
      <c r="A6" s="117"/>
      <c r="B6" s="143" t="s">
        <v>74</v>
      </c>
      <c r="C6" s="256"/>
      <c r="D6" s="257"/>
      <c r="E6" s="119"/>
    </row>
    <row r="7" spans="1:5" ht="29.25" customHeight="1" thickBot="1" x14ac:dyDescent="0.3">
      <c r="A7" s="117"/>
      <c r="B7" s="143" t="s">
        <v>149</v>
      </c>
      <c r="C7" s="249" t="s">
        <v>150</v>
      </c>
      <c r="D7" s="250"/>
      <c r="E7" s="119"/>
    </row>
    <row r="8" spans="1:5" ht="16.5" thickBot="1" x14ac:dyDescent="0.3">
      <c r="A8" s="117"/>
      <c r="B8" s="144" t="s">
        <v>151</v>
      </c>
      <c r="C8" s="244"/>
      <c r="D8" s="245"/>
      <c r="E8" s="119"/>
    </row>
    <row r="9" spans="1:5" ht="23.25" customHeight="1" thickBot="1" x14ac:dyDescent="0.3">
      <c r="A9" s="117"/>
      <c r="B9" s="144" t="s">
        <v>151</v>
      </c>
      <c r="C9" s="244"/>
      <c r="D9" s="245"/>
      <c r="E9" s="119"/>
    </row>
    <row r="10" spans="1:5" ht="26.25" customHeight="1" thickBot="1" x14ac:dyDescent="0.3">
      <c r="A10" s="117"/>
      <c r="B10" s="144" t="s">
        <v>151</v>
      </c>
      <c r="C10" s="244"/>
      <c r="D10" s="245"/>
      <c r="E10" s="119"/>
    </row>
    <row r="11" spans="1:5" ht="21.75" customHeight="1" thickBot="1" x14ac:dyDescent="0.3">
      <c r="A11" s="117"/>
      <c r="B11" s="144" t="s">
        <v>151</v>
      </c>
      <c r="C11" s="244"/>
      <c r="D11" s="245"/>
      <c r="E11" s="119"/>
    </row>
    <row r="12" spans="1:5" ht="32.25" thickBot="1" x14ac:dyDescent="0.3">
      <c r="A12" s="117"/>
      <c r="B12" s="145" t="s">
        <v>152</v>
      </c>
      <c r="C12" s="244">
        <f>SUM(C8:D11)</f>
        <v>0</v>
      </c>
      <c r="D12" s="245"/>
      <c r="E12" s="119"/>
    </row>
    <row r="13" spans="1:5" ht="26.25" customHeight="1" thickBot="1" x14ac:dyDescent="0.3">
      <c r="A13" s="117"/>
      <c r="B13" s="145" t="s">
        <v>153</v>
      </c>
      <c r="C13" s="244">
        <f>+C12/616000</f>
        <v>0</v>
      </c>
      <c r="D13" s="245"/>
      <c r="E13" s="119"/>
    </row>
    <row r="14" spans="1:5" ht="24.75" customHeight="1" x14ac:dyDescent="0.25">
      <c r="A14" s="117"/>
      <c r="B14" s="118"/>
      <c r="C14" s="122"/>
      <c r="D14" s="123"/>
      <c r="E14" s="119"/>
    </row>
    <row r="15" spans="1:5" ht="28.5" customHeight="1" thickBot="1" x14ac:dyDescent="0.3">
      <c r="A15" s="117"/>
      <c r="B15" s="118" t="s">
        <v>154</v>
      </c>
      <c r="C15" s="122"/>
      <c r="D15" s="123"/>
      <c r="E15" s="119"/>
    </row>
    <row r="16" spans="1:5" ht="27" customHeight="1" x14ac:dyDescent="0.25">
      <c r="A16" s="117"/>
      <c r="B16" s="124" t="s">
        <v>75</v>
      </c>
      <c r="C16" s="125"/>
      <c r="D16" s="126"/>
      <c r="E16" s="119"/>
    </row>
    <row r="17" spans="1:6" ht="28.5" customHeight="1" x14ac:dyDescent="0.25">
      <c r="A17" s="117"/>
      <c r="B17" s="117" t="s">
        <v>76</v>
      </c>
      <c r="C17" s="127"/>
      <c r="D17" s="119"/>
      <c r="E17" s="119"/>
    </row>
    <row r="18" spans="1:6" ht="15" x14ac:dyDescent="0.25">
      <c r="A18" s="117"/>
      <c r="B18" s="117" t="s">
        <v>77</v>
      </c>
      <c r="C18" s="127"/>
      <c r="D18" s="119"/>
      <c r="E18" s="119"/>
    </row>
    <row r="19" spans="1:6" ht="27" customHeight="1" thickBot="1" x14ac:dyDescent="0.3">
      <c r="A19" s="117"/>
      <c r="B19" s="128" t="s">
        <v>78</v>
      </c>
      <c r="C19" s="129"/>
      <c r="D19" s="130"/>
      <c r="E19" s="119"/>
    </row>
    <row r="20" spans="1:6" ht="27" customHeight="1" thickBot="1" x14ac:dyDescent="0.3">
      <c r="A20" s="117"/>
      <c r="B20" s="246" t="s">
        <v>79</v>
      </c>
      <c r="C20" s="247"/>
      <c r="D20" s="248"/>
      <c r="E20" s="119"/>
    </row>
    <row r="21" spans="1:6" ht="16.5" thickBot="1" x14ac:dyDescent="0.3">
      <c r="A21" s="117"/>
      <c r="B21" s="246" t="s">
        <v>80</v>
      </c>
      <c r="C21" s="247"/>
      <c r="D21" s="248"/>
      <c r="E21" s="119"/>
    </row>
    <row r="22" spans="1:6" x14ac:dyDescent="0.25">
      <c r="A22" s="117"/>
      <c r="B22" s="131" t="s">
        <v>155</v>
      </c>
      <c r="C22" s="132"/>
      <c r="D22" s="123" t="s">
        <v>81</v>
      </c>
      <c r="E22" s="119"/>
    </row>
    <row r="23" spans="1:6" ht="16.5" thickBot="1" x14ac:dyDescent="0.3">
      <c r="A23" s="117"/>
      <c r="B23" s="121" t="s">
        <v>82</v>
      </c>
      <c r="C23" s="133"/>
      <c r="D23" s="134" t="s">
        <v>81</v>
      </c>
      <c r="E23" s="119"/>
    </row>
    <row r="24" spans="1:6" ht="16.5" thickBot="1" x14ac:dyDescent="0.3">
      <c r="A24" s="117"/>
      <c r="B24" s="135"/>
      <c r="C24" s="136"/>
      <c r="D24" s="118"/>
      <c r="E24" s="137"/>
    </row>
    <row r="25" spans="1:6" x14ac:dyDescent="0.25">
      <c r="A25" s="261"/>
      <c r="B25" s="262" t="s">
        <v>83</v>
      </c>
      <c r="C25" s="264" t="s">
        <v>84</v>
      </c>
      <c r="D25" s="265"/>
      <c r="E25" s="266"/>
      <c r="F25" s="258"/>
    </row>
    <row r="26" spans="1:6" ht="16.5" thickBot="1" x14ac:dyDescent="0.3">
      <c r="A26" s="261"/>
      <c r="B26" s="263"/>
      <c r="C26" s="259" t="s">
        <v>85</v>
      </c>
      <c r="D26" s="260"/>
      <c r="E26" s="266"/>
      <c r="F26" s="258"/>
    </row>
    <row r="27" spans="1:6" thickBot="1" x14ac:dyDescent="0.3">
      <c r="A27" s="128"/>
      <c r="B27" s="138"/>
      <c r="C27" s="138"/>
      <c r="D27" s="138"/>
      <c r="E27" s="130"/>
      <c r="F27" s="111"/>
    </row>
    <row r="28" spans="1:6" x14ac:dyDescent="0.25">
      <c r="B28" s="140" t="s">
        <v>156</v>
      </c>
    </row>
  </sheetData>
  <mergeCells count="20">
    <mergeCell ref="F25:F26"/>
    <mergeCell ref="C26:D26"/>
    <mergeCell ref="B21:D21"/>
    <mergeCell ref="A25:A26"/>
    <mergeCell ref="B25:B26"/>
    <mergeCell ref="C25:D25"/>
    <mergeCell ref="E25:E26"/>
    <mergeCell ref="A1:D1"/>
    <mergeCell ref="B2:D2"/>
    <mergeCell ref="B3:D3"/>
    <mergeCell ref="C5:D5"/>
    <mergeCell ref="C6:D6"/>
    <mergeCell ref="C13:D13"/>
    <mergeCell ref="B20:D20"/>
    <mergeCell ref="C8:D8"/>
    <mergeCell ref="C7:D7"/>
    <mergeCell ref="C9:D9"/>
    <mergeCell ref="C10:D10"/>
    <mergeCell ref="C11:D11"/>
    <mergeCell ref="C12:D1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JURIDICA</vt:lpstr>
      <vt:lpstr>TECNICA</vt:lpstr>
      <vt:lpstr>FINANCIERA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Liliana Lopez Torres</dc:creator>
  <cp:lastModifiedBy>Alicia Elena Bocanegra Salas</cp:lastModifiedBy>
  <dcterms:created xsi:type="dcterms:W3CDTF">2014-10-22T15:49:24Z</dcterms:created>
  <dcterms:modified xsi:type="dcterms:W3CDTF">2014-12-21T02:39:52Z</dcterms:modified>
</cp:coreProperties>
</file>